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2"/>
    <sheet name="Показатель горизонтально" sheetId="2" state="visible" r:id="rId3"/>
    <sheet name="Вертикальный" sheetId="3" state="hidden" r:id="rId4"/>
  </sheets>
  <externalReferences>
    <externalReference r:id="rId1"/>
  </externalReferences>
  <definedNames>
    <definedName name="name" localSheetId="2">[1]Горизонтальный!#REF!</definedName>
    <definedName name="start1" localSheetId="2">Вертикальный!$A$7</definedName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/>
</workbook>
</file>

<file path=xl/sharedStrings.xml><?xml version="1.0" encoding="utf-8"?>
<sst xmlns="http://schemas.openxmlformats.org/spreadsheetml/2006/main" count="109" uniqueCount="109">
  <si>
    <t xml:space="preserve">Мощность по фидерам по получасовым интервалам</t>
  </si>
  <si>
    <t xml:space="preserve">с учетом обходных выключателей</t>
  </si>
  <si>
    <t xml:space="preserve">активная энергия</t>
  </si>
  <si>
    <t xml:space="preserve">ПС 110 кВ НПС</t>
  </si>
  <si>
    <t xml:space="preserve">за 17.12.2025</t>
  </si>
  <si>
    <t xml:space="preserve">№ дог</t>
  </si>
  <si>
    <t>Наименование</t>
  </si>
  <si>
    <t xml:space="preserve">00:00 - 00:30</t>
  </si>
  <si>
    <t xml:space="preserve">00:30 - 01:00</t>
  </si>
  <si>
    <t xml:space="preserve">01:00 - 01:30</t>
  </si>
  <si>
    <t xml:space="preserve">01:30 - 02:00</t>
  </si>
  <si>
    <t xml:space="preserve">02:00 - 02:30</t>
  </si>
  <si>
    <t xml:space="preserve">02:30 - 03:00</t>
  </si>
  <si>
    <t xml:space="preserve">03:00 - 03:30</t>
  </si>
  <si>
    <t xml:space="preserve">03:30 - 04:00</t>
  </si>
  <si>
    <t xml:space="preserve">04:00 - 04:30</t>
  </si>
  <si>
    <t xml:space="preserve">04:30 - 05:00</t>
  </si>
  <si>
    <t xml:space="preserve">05:00 - 05:30</t>
  </si>
  <si>
    <t xml:space="preserve">06:30 - 06:00</t>
  </si>
  <si>
    <t xml:space="preserve">06:00 - 06:30</t>
  </si>
  <si>
    <t xml:space="preserve">06:30 - 07:00</t>
  </si>
  <si>
    <t xml:space="preserve">07:00 - 07:30</t>
  </si>
  <si>
    <t xml:space="preserve">07:30 - 08:00</t>
  </si>
  <si>
    <t xml:space="preserve">08:00 - 08:30</t>
  </si>
  <si>
    <t xml:space="preserve">08:30 - 09:00</t>
  </si>
  <si>
    <t xml:space="preserve">09:00 - 09:30</t>
  </si>
  <si>
    <t xml:space="preserve">9:30 - 10:00</t>
  </si>
  <si>
    <t xml:space="preserve">10:00 - 10:30</t>
  </si>
  <si>
    <t xml:space="preserve">10:30 - 11:00</t>
  </si>
  <si>
    <t xml:space="preserve">11:00 - 11:30</t>
  </si>
  <si>
    <t xml:space="preserve">11:30 - 12:00</t>
  </si>
  <si>
    <t xml:space="preserve">12:00 - 12:30</t>
  </si>
  <si>
    <t xml:space="preserve">12:30 - 13:00</t>
  </si>
  <si>
    <t xml:space="preserve">13:00 - 13:30</t>
  </si>
  <si>
    <t xml:space="preserve">13:30 - 14:00</t>
  </si>
  <si>
    <t xml:space="preserve">14:00 - 14:30</t>
  </si>
  <si>
    <t xml:space="preserve">14:30 - 15:00</t>
  </si>
  <si>
    <t xml:space="preserve">15:00 - 15:30</t>
  </si>
  <si>
    <t xml:space="preserve">15:30 - 16:00</t>
  </si>
  <si>
    <t xml:space="preserve">16:00 - 16:30</t>
  </si>
  <si>
    <t xml:space="preserve">16:30 - 17:00</t>
  </si>
  <si>
    <t xml:space="preserve">17:00 - 17:30</t>
  </si>
  <si>
    <t xml:space="preserve">17:30 - 18:00</t>
  </si>
  <si>
    <t xml:space="preserve">18:00 - 18:30</t>
  </si>
  <si>
    <t xml:space="preserve">18:30 - 19:00</t>
  </si>
  <si>
    <t xml:space="preserve">19:00 - 19:30</t>
  </si>
  <si>
    <t xml:space="preserve">19:30 - 20:00</t>
  </si>
  <si>
    <t xml:space="preserve">20:00 - 20:30</t>
  </si>
  <si>
    <t xml:space="preserve">20:30 - 21:00</t>
  </si>
  <si>
    <t xml:space="preserve">21:00 - 21:30</t>
  </si>
  <si>
    <t xml:space="preserve">21:30 - 22:00</t>
  </si>
  <si>
    <t xml:space="preserve">22:00 - 22:30</t>
  </si>
  <si>
    <t xml:space="preserve">22:30 - 23:00</t>
  </si>
  <si>
    <t xml:space="preserve">23:00 - 23:30</t>
  </si>
  <si>
    <t xml:space="preserve">23:30 - 00:00</t>
  </si>
  <si>
    <t xml:space="preserve">Сумма      за сутки</t>
  </si>
  <si>
    <t>Сумма</t>
  </si>
  <si>
    <t>POWER_HH_FIDER</t>
  </si>
  <si>
    <t>EE_HH</t>
  </si>
  <si>
    <t>Время</t>
  </si>
  <si>
    <t xml:space="preserve"> 0,4 Нюксеница НПС ТСН 1 ао RS</t>
  </si>
  <si>
    <t xml:space="preserve"> 0,4 Нюксеница НПС ТСН 2 ао RS</t>
  </si>
  <si>
    <t xml:space="preserve"> 10 Нюксеница НПС Т 1 ао RS</t>
  </si>
  <si>
    <t xml:space="preserve"> 10 Нюксеница НПС Т 1 ап RS</t>
  </si>
  <si>
    <t xml:space="preserve"> 10 Нюксеница НПС Т 2 ао RS</t>
  </si>
  <si>
    <t xml:space="preserve"> 10 Нюксеница НПС Т 2 ап RS</t>
  </si>
  <si>
    <t xml:space="preserve"> 10 Нюксеница НПС ТСН 1 ао RS</t>
  </si>
  <si>
    <t xml:space="preserve"> 10 Нюксеница НПС ТСН 2 ао RS</t>
  </si>
  <si>
    <t xml:space="preserve"> 10 Нюксеница НПС-Газопровод 3 ао RS</t>
  </si>
  <si>
    <t xml:space="preserve"> 10 Нюксеница НПС-Газопровод 3 ап RS</t>
  </si>
  <si>
    <t xml:space="preserve"> 10 Нюксеница НПС-Газопровод 4 ао RS</t>
  </si>
  <si>
    <t xml:space="preserve"> 10 Нюксеница НПС-Газопровод 4 ап RS</t>
  </si>
  <si>
    <t xml:space="preserve"> 10 Нюксеница НПС-ДГК 1 ао RS</t>
  </si>
  <si>
    <t xml:space="preserve"> 10 Нюксеница НПС-ДГК 2 ао RS</t>
  </si>
  <si>
    <t xml:space="preserve"> 10 Нюксеница НПС-ДРСУ ао RS</t>
  </si>
  <si>
    <t xml:space="preserve"> 10 Нюксеница НПС-ДРСУ ап RS</t>
  </si>
  <si>
    <t xml:space="preserve"> 10 Нюксеница НПС-Катодная ао RS</t>
  </si>
  <si>
    <t xml:space="preserve"> 10 Нюксеница НПС-Катодная ап RS</t>
  </si>
  <si>
    <t xml:space="preserve"> 10 Нюксеница НПС-НГКМ ао RS</t>
  </si>
  <si>
    <t xml:space="preserve"> 10 Нюксеница НПС-НГКМ ап RS</t>
  </si>
  <si>
    <t xml:space="preserve"> 10 Нюксеница НПС-Нефть 1 ао RS</t>
  </si>
  <si>
    <t xml:space="preserve"> 10 Нюксеница НПС-Нефть 1 ап RS</t>
  </si>
  <si>
    <t xml:space="preserve"> 10 Нюксеница НПС-Нефть 2 ао RS</t>
  </si>
  <si>
    <t xml:space="preserve"> 10 Нюксеница НПС-Нефть 2 ап RS</t>
  </si>
  <si>
    <t xml:space="preserve"> 110 Нюксеница НПС СВ ао RS</t>
  </si>
  <si>
    <t xml:space="preserve"> 110 Нюксеница НПС СВ ап RS</t>
  </si>
  <si>
    <t xml:space="preserve"> 110 Нюксеница НПС Т 1 ао RS</t>
  </si>
  <si>
    <t xml:space="preserve"> 110 Нюксеница НПС Т 1 ап RS</t>
  </si>
  <si>
    <t xml:space="preserve"> 110 Нюксеница НПС Т 2 ао RS</t>
  </si>
  <si>
    <t xml:space="preserve"> 110 Нюксеница НПС Т 2 ап RS</t>
  </si>
  <si>
    <t xml:space="preserve"> 110 Нюксеница НПС-Вострое ао RS</t>
  </si>
  <si>
    <t xml:space="preserve"> 110 Нюксеница НПС-Вострое ап RS</t>
  </si>
  <si>
    <t xml:space="preserve"> 110 Нюксеница НПС-Тарнога ао RS</t>
  </si>
  <si>
    <t xml:space="preserve"> 110 Нюксеница НПС-Тарнога ап RS</t>
  </si>
  <si>
    <t xml:space="preserve"> 35 Нюксеница НПС СВ ао RS</t>
  </si>
  <si>
    <t xml:space="preserve"> 35 Нюксеница НПС СВ ап RS</t>
  </si>
  <si>
    <t xml:space="preserve"> 35 Нюксеница НПС Т 1 ао RS</t>
  </si>
  <si>
    <t xml:space="preserve"> 35 Нюксеница НПС Т 1 ап RS</t>
  </si>
  <si>
    <t xml:space="preserve"> 35 Нюксеница НПС Т 2 ао RS</t>
  </si>
  <si>
    <t xml:space="preserve"> 35 Нюксеница НПС Т 2 ап RS</t>
  </si>
  <si>
    <t xml:space="preserve"> 35 Нюксеница НПС-Нюксеница 1 ао RS</t>
  </si>
  <si>
    <t xml:space="preserve"> 35 Нюксеница НПС-Нюксеница 1 ап RS</t>
  </si>
  <si>
    <t xml:space="preserve"> 35 Нюксеница НПС-Нюксеница 2 ао RS</t>
  </si>
  <si>
    <t xml:space="preserve"> 35 Нюксеница НПС-Нюксеница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</si>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</sst>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3">
    <font>
      <sz val="10.000000"/>
      <color theme="1"/>
      <name val="Arial Cyr"/>
    </font>
    <font>
      <sz val="10.000000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i/>
      <sz val="9.000000"/>
      <name val="Times New Roman"/>
    </font>
    <font>
      <b/>
      <sz val="14.000000"/>
      <name val="Times New Roman"/>
    </font>
    <font>
      <b/>
      <sz val="12.000000"/>
      <name val="Times New Roman"/>
    </font>
    <font>
      <sz val="12.000000"/>
      <name val="Times New Roman"/>
    </font>
    <font>
      <b/>
      <sz val="10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5">
    <border>
      <left style="none"/>
      <right style="none"/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95">
    <xf fontId="0" fillId="0" borderId="0" numFmtId="0" xfId="0"/>
    <xf fontId="2" fillId="0" borderId="0" numFmtId="0" xfId="0" applyFont="1"/>
    <xf fontId="3" fillId="0" borderId="0" numFmtId="0" xfId="0" applyFont="1" applyAlignment="1">
      <alignment vertical="top" wrapText="1"/>
    </xf>
    <xf fontId="3" fillId="0" borderId="0" numFmtId="0" xfId="0" applyFont="1" applyAlignment="1">
      <alignment horizontal="left" vertical="top"/>
    </xf>
    <xf fontId="3" fillId="0" borderId="0" numFmtId="3" xfId="0" applyNumberFormat="1" applyFont="1" applyAlignment="1">
      <alignment horizontal="right" vertical="top" wrapText="1"/>
    </xf>
    <xf fontId="3" fillId="0" borderId="0" numFmtId="3" xfId="0" applyNumberFormat="1" applyFont="1" applyAlignment="1">
      <alignment horizontal="right" vertical="top"/>
    </xf>
    <xf fontId="3" fillId="0" borderId="0" numFmtId="3" xfId="0" applyNumberFormat="1" applyFont="1" applyAlignment="1">
      <alignment horizontal="right"/>
    </xf>
    <xf fontId="3" fillId="0" borderId="0" numFmtId="0" xfId="0" applyFont="1"/>
    <xf fontId="4" fillId="0" borderId="0" numFmtId="3" xfId="0" applyNumberFormat="1" applyFont="1" applyAlignment="1">
      <alignment horizontal="right"/>
    </xf>
    <xf fontId="4" fillId="0" borderId="0" numFmtId="3" xfId="0" applyNumberFormat="1" applyFont="1" applyAlignment="1">
      <alignment horizontal="right" vertical="top"/>
    </xf>
    <xf fontId="5" fillId="0" borderId="0" numFmtId="3" xfId="0" applyNumberFormat="1" applyFont="1" applyAlignment="1">
      <alignment horizontal="left" vertical="top"/>
    </xf>
    <xf fontId="5" fillId="0" borderId="0" numFmtId="3" xfId="0" applyNumberFormat="1" applyFont="1" applyAlignment="1">
      <alignment horizontal="left"/>
    </xf>
    <xf fontId="6" fillId="0" borderId="0" numFmtId="3" xfId="0" applyNumberFormat="1" applyFont="1" applyAlignment="1">
      <alignment horizontal="left" vertical="top"/>
    </xf>
    <xf fontId="6" fillId="0" borderId="0" numFmtId="3" xfId="0" applyNumberFormat="1" applyFont="1" applyAlignment="1">
      <alignment horizontal="left"/>
    </xf>
    <xf fontId="7" fillId="0" borderId="0" numFmtId="3" xfId="0" applyNumberFormat="1" applyFont="1" applyAlignment="1">
      <alignment horizontal="right" vertical="center"/>
    </xf>
    <xf fontId="8" fillId="0" borderId="0" numFmtId="4" xfId="0" applyNumberFormat="1" applyFont="1" applyAlignment="1">
      <alignment horizontal="right" vertical="center"/>
    </xf>
    <xf fontId="7" fillId="0" borderId="0" numFmtId="3" xfId="0" applyNumberFormat="1" applyFont="1" applyAlignment="1">
      <alignment horizontal="right"/>
    </xf>
    <xf fontId="9" fillId="0" borderId="0" numFmtId="0" xfId="0" applyFont="1" applyAlignment="1">
      <alignment horizontal="left" vertical="top"/>
    </xf>
    <xf fontId="10" fillId="0" borderId="0" numFmtId="3" xfId="0" applyNumberFormat="1" applyFont="1" applyAlignment="1">
      <alignment horizontal="right" vertical="top"/>
    </xf>
    <xf fontId="9" fillId="0" borderId="0" numFmtId="4" xfId="0" applyNumberFormat="1" applyFont="1" applyAlignment="1">
      <alignment horizontal="left" vertical="top"/>
    </xf>
    <xf fontId="10" fillId="0" borderId="0" numFmtId="3" xfId="0" applyNumberFormat="1" applyFont="1" applyAlignment="1">
      <alignment horizontal="right"/>
    </xf>
    <xf fontId="11" fillId="0" borderId="0" numFmtId="0" xfId="0" applyFont="1"/>
    <xf fontId="10" fillId="0" borderId="1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/>
    </xf>
    <xf fontId="10" fillId="0" borderId="3" numFmtId="3" xfId="0" applyNumberFormat="1" applyFont="1" applyBorder="1" applyAlignment="1">
      <alignment horizontal="center" vertical="center" wrapText="1"/>
    </xf>
    <xf fontId="10" fillId="0" borderId="4" numFmtId="3" xfId="0" applyNumberFormat="1" applyFont="1" applyBorder="1" applyAlignment="1">
      <alignment horizontal="center" vertical="center" wrapText="1"/>
    </xf>
    <xf fontId="10" fillId="0" borderId="3" numFmtId="0" xfId="0" applyFont="1" applyBorder="1" applyAlignment="1">
      <alignment horizontal="center" vertical="center"/>
    </xf>
    <xf fontId="10" fillId="0" borderId="5" numFmtId="3" xfId="0" applyNumberFormat="1" applyFont="1" applyBorder="1" applyAlignment="1">
      <alignment horizontal="center" vertical="center" wrapText="1"/>
    </xf>
    <xf fontId="10" fillId="0" borderId="6" numFmtId="3" xfId="0" applyNumberFormat="1" applyFont="1" applyBorder="1" applyAlignment="1">
      <alignment horizontal="center" vertical="center" wrapText="1"/>
    </xf>
    <xf fontId="3" fillId="0" borderId="7" numFmtId="0" xfId="0" applyFont="1" applyBorder="1" applyAlignment="1">
      <alignment vertical="top" wrapText="1"/>
    </xf>
    <xf fontId="3" fillId="0" borderId="8" numFmtId="0" xfId="0" applyFont="1" applyBorder="1" applyAlignment="1">
      <alignment horizontal="left" vertical="top"/>
    </xf>
    <xf fontId="3" fillId="0" borderId="9" numFmtId="3" xfId="0" applyNumberFormat="1" applyFont="1" applyBorder="1" applyAlignment="1">
      <alignment horizontal="right" vertical="top" wrapText="1"/>
    </xf>
    <xf fontId="3" fillId="0" borderId="9" numFmtId="3" xfId="0" applyNumberFormat="1" applyFont="1" applyBorder="1" applyAlignment="1">
      <alignment horizontal="right" vertical="top"/>
    </xf>
    <xf fontId="3" fillId="0" borderId="9" numFmtId="3" xfId="0" applyNumberFormat="1" applyFont="1" applyBorder="1" applyAlignment="1">
      <alignment horizontal="right"/>
    </xf>
    <xf fontId="3" fillId="0" borderId="10" numFmtId="3" xfId="0" applyNumberFormat="1" applyFont="1" applyBorder="1" applyAlignment="1">
      <alignment horizontal="right"/>
    </xf>
    <xf fontId="3" fillId="0" borderId="11" numFmtId="0" xfId="0" applyFont="1" applyBorder="1" applyAlignment="1">
      <alignment vertical="top" wrapText="1"/>
    </xf>
    <xf fontId="3" fillId="0" borderId="12" numFmtId="0" xfId="0" applyFont="1" applyBorder="1"/>
    <xf fontId="3" fillId="0" borderId="12" numFmtId="3" xfId="0" applyNumberFormat="1" applyFont="1" applyBorder="1" applyAlignment="1">
      <alignment horizontal="right"/>
    </xf>
    <xf fontId="3" fillId="0" borderId="13" numFmtId="3" xfId="0" applyNumberFormat="1" applyFont="1" applyBorder="1" applyAlignment="1">
      <alignment horizontal="right"/>
    </xf>
    <xf fontId="12" fillId="0" borderId="14" numFmtId="3" xfId="0" applyNumberFormat="1" applyFont="1" applyBorder="1" applyAlignment="1">
      <alignment horizontal="right"/>
    </xf>
    <xf fontId="3" fillId="0" borderId="15" numFmtId="0" xfId="0" applyFont="1" applyBorder="1" applyAlignment="1">
      <alignment vertical="top" wrapText="1"/>
    </xf>
    <xf fontId="3" fillId="0" borderId="16" numFmtId="0" xfId="0" applyFont="1" applyBorder="1" applyAlignment="1">
      <alignment horizontal="left" vertical="top"/>
    </xf>
    <xf fontId="3" fillId="0" borderId="17" numFmtId="3" xfId="0" applyNumberFormat="1" applyFont="1" applyBorder="1" applyAlignment="1">
      <alignment horizontal="right" vertical="top" wrapText="1"/>
    </xf>
    <xf fontId="3" fillId="0" borderId="17" numFmtId="3" xfId="0" applyNumberFormat="1" applyFont="1" applyBorder="1" applyAlignment="1">
      <alignment horizontal="right" vertical="top"/>
    </xf>
    <xf fontId="3" fillId="0" borderId="17" numFmtId="3" xfId="0" applyNumberFormat="1" applyFont="1" applyBorder="1" applyAlignment="1">
      <alignment horizontal="right"/>
    </xf>
    <xf fontId="3" fillId="0" borderId="18" numFmtId="3" xfId="0" applyNumberFormat="1" applyFont="1" applyBorder="1" applyAlignment="1">
      <alignment horizontal="right"/>
    </xf>
    <xf fontId="3" fillId="0" borderId="16" numFmtId="0" xfId="0" applyFont="1" applyBorder="1" applyAlignment="1">
      <alignment vertical="top" wrapText="1"/>
    </xf>
    <xf fontId="3" fillId="0" borderId="17" numFmtId="0" xfId="0" applyFont="1" applyBorder="1"/>
    <xf fontId="12" fillId="0" borderId="19" numFmtId="3" xfId="0" applyNumberFormat="1" applyFont="1" applyBorder="1" applyAlignment="1">
      <alignment horizontal="right"/>
    </xf>
    <xf fontId="12" fillId="0" borderId="0" numFmtId="0" xfId="0" applyFont="1"/>
    <xf fontId="4" fillId="0" borderId="20" numFmtId="0" xfId="0" applyFont="1" applyBorder="1" applyAlignment="1">
      <alignment wrapText="1"/>
    </xf>
    <xf fontId="10" fillId="0" borderId="21" numFmtId="0" xfId="0" applyFont="1" applyBorder="1" applyAlignment="1">
      <alignment horizontal="right"/>
    </xf>
    <xf fontId="4" fillId="0" borderId="22" numFmtId="3" xfId="0" applyNumberFormat="1" applyFont="1" applyBorder="1" applyAlignment="1">
      <alignment horizontal="right" wrapText="1"/>
    </xf>
    <xf fontId="4" fillId="0" borderId="23" numFmtId="3" xfId="0" applyNumberFormat="1" applyFont="1" applyBorder="1" applyAlignment="1">
      <alignment horizontal="right" wrapText="1"/>
    </xf>
    <xf fontId="4" fillId="0" borderId="21" numFmtId="0" xfId="0" applyFont="1" applyBorder="1" applyAlignment="1">
      <alignment wrapText="1"/>
    </xf>
    <xf fontId="10" fillId="0" borderId="22" numFmtId="0" xfId="0" applyFont="1" applyBorder="1" applyAlignment="1">
      <alignment horizontal="right"/>
    </xf>
    <xf fontId="12" fillId="0" borderId="24" numFmtId="3" xfId="0" applyNumberFormat="1" applyFont="1" applyBorder="1" applyAlignment="1">
      <alignment horizontal="right" wrapText="1"/>
    </xf>
    <xf fontId="3" fillId="0" borderId="0" numFmtId="0" xfId="0" applyFont="1" applyAlignment="1">
      <alignment horizontal="right"/>
    </xf>
    <xf fontId="2" fillId="0" borderId="0" numFmtId="4" xfId="0" applyNumberFormat="1" applyFont="1"/>
    <xf fontId="5" fillId="0" borderId="0" numFmtId="4" xfId="0" applyNumberFormat="1" applyFont="1"/>
    <xf fontId="10" fillId="0" borderId="0" numFmtId="0" xfId="0" applyFont="1"/>
    <xf fontId="10" fillId="0" borderId="0" numFmtId="4" xfId="0" applyNumberFormat="1" applyFont="1"/>
    <xf fontId="7" fillId="0" borderId="0" numFmtId="0" xfId="0" applyFont="1"/>
    <xf fontId="7" fillId="0" borderId="0" numFmtId="4" xfId="0" applyNumberFormat="1" applyFont="1"/>
    <xf fontId="7" fillId="0" borderId="0" numFmtId="4" xfId="0" applyNumberFormat="1" applyFont="1" applyAlignment="1">
      <alignment horizontal="right"/>
    </xf>
    <xf fontId="10" fillId="0" borderId="0" numFmtId="4" xfId="0" applyNumberFormat="1" applyFont="1" applyAlignment="1">
      <alignment horizontal="right"/>
    </xf>
    <xf fontId="12" fillId="0" borderId="0" numFmtId="0" xfId="0" applyFont="1" applyAlignment="1">
      <alignment vertical="center" wrapText="1"/>
    </xf>
    <xf fontId="10" fillId="0" borderId="2" numFmtId="0" xfId="0" applyFont="1" applyBorder="1" applyAlignment="1">
      <alignment horizontal="center" vertical="center" wrapText="1"/>
    </xf>
    <xf fontId="12" fillId="0" borderId="3" numFmtId="4" xfId="0" applyNumberFormat="1" applyFont="1" applyBorder="1" applyAlignment="1">
      <alignment vertical="center" wrapText="1"/>
    </xf>
    <xf fontId="12" fillId="2" borderId="3" numFmtId="4" xfId="0" applyNumberFormat="1" applyFont="1" applyFill="1" applyBorder="1" applyAlignment="1">
      <alignment vertical="center" wrapText="1"/>
    </xf>
    <xf fontId="12" fillId="0" borderId="4" numFmtId="4" xfId="0" applyNumberFormat="1" applyFont="1" applyBorder="1" applyAlignment="1">
      <alignment vertical="center" wrapText="1"/>
    </xf>
    <xf fontId="12" fillId="0" borderId="0" numFmtId="4" xfId="0" applyNumberFormat="1" applyFont="1" applyAlignment="1">
      <alignment vertical="center" wrapText="1"/>
    </xf>
    <xf fontId="12" fillId="0" borderId="8" numFmtId="3" xfId="1" applyNumberFormat="1" applyFont="1" applyBorder="1" applyAlignment="1">
      <alignment horizontal="center" vertical="center" wrapText="1"/>
    </xf>
    <xf fontId="2" fillId="0" borderId="9" numFmtId="4" xfId="0" applyNumberFormat="1" applyFont="1" applyBorder="1"/>
    <xf fontId="2" fillId="0" borderId="10" numFmtId="4" xfId="0" applyNumberFormat="1" applyFont="1" applyBorder="1"/>
    <xf fontId="12" fillId="0" borderId="16" numFmtId="3" xfId="1" applyNumberFormat="1" applyFont="1" applyBorder="1" applyAlignment="1">
      <alignment horizontal="center" vertical="center" wrapText="1"/>
    </xf>
    <xf fontId="2" fillId="0" borderId="17" numFmtId="4" xfId="0" applyNumberFormat="1" applyFont="1" applyBorder="1"/>
    <xf fontId="2" fillId="0" borderId="18" numFmtId="4" xfId="0" applyNumberFormat="1" applyFont="1" applyBorder="1"/>
    <xf fontId="12" fillId="0" borderId="21" numFmtId="3" xfId="1" applyNumberFormat="1" applyFont="1" applyBorder="1" applyAlignment="1">
      <alignment horizontal="center" vertical="center" wrapText="1"/>
    </xf>
    <xf fontId="2" fillId="0" borderId="22" numFmtId="4" xfId="0" applyNumberFormat="1" applyFont="1" applyBorder="1"/>
    <xf fontId="2" fillId="0" borderId="23" numFmtId="4" xfId="0" applyNumberFormat="1" applyFont="1" applyBorder="1"/>
    <xf fontId="12" fillId="0" borderId="0" numFmtId="3" xfId="0" applyNumberFormat="1" applyFont="1"/>
    <xf fontId="12" fillId="0" borderId="0" numFmtId="3" xfId="0" applyNumberFormat="1" applyFont="1" applyAlignment="1">
      <alignment horizontal="right"/>
    </xf>
    <xf fontId="11" fillId="0" borderId="0" numFmtId="0" xfId="0" applyFont="1" applyAlignment="1">
      <alignment vertical="top"/>
    </xf>
    <xf fontId="11" fillId="0" borderId="0" numFmtId="160" xfId="0" applyNumberFormat="1" applyFont="1" applyAlignment="1">
      <alignment horizontal="center" vertical="top"/>
    </xf>
    <xf fontId="11" fillId="0" borderId="0" numFmtId="0" xfId="0" applyFont="1" applyAlignment="1">
      <alignment horizontal="center"/>
    </xf>
    <xf fontId="11" fillId="0" borderId="0" numFmtId="4" xfId="0" applyNumberFormat="1" applyFont="1"/>
    <xf fontId="11" fillId="0" borderId="0" numFmtId="3" xfId="0" applyNumberFormat="1" applyFont="1"/>
    <xf fontId="2" fillId="0" borderId="0" numFmtId="0" xfId="0" applyFont="1" applyAlignment="1">
      <alignment vertical="top"/>
    </xf>
    <xf fontId="6" fillId="0" borderId="0" numFmtId="0" xfId="0" applyFont="1" applyAlignment="1">
      <alignment horizontal="center"/>
    </xf>
    <xf fontId="10" fillId="0" borderId="0" numFmtId="14" xfId="0" applyNumberFormat="1" applyFont="1" applyAlignment="1">
      <alignment vertical="top"/>
    </xf>
    <xf fontId="2" fillId="0" borderId="0" numFmtId="0" xfId="0" applyFont="1" applyAlignment="1">
      <alignment horizontal="center" vertical="center" wrapText="1"/>
    </xf>
    <xf fontId="10" fillId="0" borderId="3" numFmtId="160" xfId="0" applyNumberFormat="1" applyFont="1" applyBorder="1" applyAlignment="1">
      <alignment horizontal="center" vertical="center" wrapText="1"/>
    </xf>
    <xf fontId="10" fillId="0" borderId="3" numFmtId="0" xfId="0" applyFont="1" applyBorder="1" applyAlignment="1">
      <alignment horizontal="center" vertical="center" wrapText="1"/>
    </xf>
    <xf fontId="10" fillId="0" borderId="4" numFmt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1" activeCellId="0" sqref="B1"/>
    </sheetView>
  </sheetViews>
  <sheetFormatPr defaultRowHeight="12.75"/>
  <cols>
    <col customWidth="1" hidden="1" min="1" max="1" style="2" width="6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2" width="5.7109375"/>
    <col customWidth="1" min="28" max="28" style="7" width="30.7109375"/>
    <col customWidth="1" min="29" max="52" style="6" width="7.7109375"/>
    <col customWidth="1" hidden="1" min="53" max="53" style="8" width="10.7109375"/>
    <col min="54" max="16384" style="1" width="9.140625"/>
  </cols>
  <sheetData>
    <row r="1" ht="8.25" customHeight="1"/>
    <row r="2" ht="24.75" customHeight="1">
      <c r="C2" s="9"/>
      <c r="D2" s="10" t="s">
        <v>0</v>
      </c>
      <c r="E2" s="9"/>
      <c r="F2" s="9"/>
      <c r="G2" s="9"/>
      <c r="H2" s="9"/>
      <c r="I2" s="9"/>
      <c r="J2" s="9"/>
      <c r="AD2" s="11" t="str">
        <f>D2</f>
        <v xml:space="preserve">Мощность по фидерам по получасовым интервалам</v>
      </c>
    </row>
    <row r="3" ht="15.75" customHeight="1">
      <c r="C3" s="5"/>
      <c r="D3" s="12" t="s">
        <v>1</v>
      </c>
      <c r="AD3" s="13" t="str">
        <f>IF(isOV="","",isOV)</f>
        <v xml:space="preserve">с учетом обходных выключателей</v>
      </c>
    </row>
    <row r="4" ht="12.75" customHeight="1">
      <c r="C4" s="5"/>
      <c r="Z4" s="14" t="s">
        <v>2</v>
      </c>
      <c r="AB4" s="15"/>
      <c r="AZ4" s="16" t="str">
        <f>IF(energy="","",energy)</f>
        <v xml:space="preserve">активная энергия</v>
      </c>
    </row>
    <row r="5" ht="17.25">
      <c r="B5" s="17" t="s">
        <v>3</v>
      </c>
      <c r="C5" s="5"/>
      <c r="Z5" s="18" t="s">
        <v>4</v>
      </c>
      <c r="AB5" s="19" t="str">
        <f>IF(group="","",group)</f>
        <v xml:space="preserve">ПС 110 кВ НПС</v>
      </c>
      <c r="AZ5" s="20" t="str">
        <f>IF(period="","",period)</f>
        <v xml:space="preserve">за 17.12.2025</v>
      </c>
    </row>
    <row r="6" ht="13.5"/>
    <row r="7" s="21" customFormat="1" ht="37.5" customHeight="1">
      <c r="A7" s="22" t="s">
        <v>5</v>
      </c>
      <c r="B7" s="23" t="s">
        <v>6</v>
      </c>
      <c r="C7" s="24" t="s">
        <v>7</v>
      </c>
      <c r="D7" s="24" t="s">
        <v>8</v>
      </c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4" t="s">
        <v>15</v>
      </c>
      <c r="L7" s="24" t="s">
        <v>16</v>
      </c>
      <c r="M7" s="24" t="s">
        <v>17</v>
      </c>
      <c r="N7" s="24" t="s">
        <v>18</v>
      </c>
      <c r="O7" s="24" t="s">
        <v>19</v>
      </c>
      <c r="P7" s="24" t="s">
        <v>20</v>
      </c>
      <c r="Q7" s="24" t="s">
        <v>21</v>
      </c>
      <c r="R7" s="24" t="s">
        <v>22</v>
      </c>
      <c r="S7" s="24" t="s">
        <v>23</v>
      </c>
      <c r="T7" s="24" t="s">
        <v>24</v>
      </c>
      <c r="U7" s="24" t="s">
        <v>25</v>
      </c>
      <c r="V7" s="24" t="s">
        <v>26</v>
      </c>
      <c r="W7" s="24" t="s">
        <v>27</v>
      </c>
      <c r="X7" s="24" t="s">
        <v>28</v>
      </c>
      <c r="Y7" s="24" t="s">
        <v>29</v>
      </c>
      <c r="Z7" s="25" t="s">
        <v>30</v>
      </c>
      <c r="AA7" s="22" t="s">
        <v>5</v>
      </c>
      <c r="AB7" s="26" t="s">
        <v>6</v>
      </c>
      <c r="AC7" s="27" t="s">
        <v>31</v>
      </c>
      <c r="AD7" s="24" t="s">
        <v>32</v>
      </c>
      <c r="AE7" s="24" t="s">
        <v>33</v>
      </c>
      <c r="AF7" s="24" t="s">
        <v>34</v>
      </c>
      <c r="AG7" s="24" t="s">
        <v>35</v>
      </c>
      <c r="AH7" s="24" t="s">
        <v>36</v>
      </c>
      <c r="AI7" s="24" t="s">
        <v>37</v>
      </c>
      <c r="AJ7" s="24" t="s">
        <v>38</v>
      </c>
      <c r="AK7" s="24" t="s">
        <v>39</v>
      </c>
      <c r="AL7" s="24" t="s">
        <v>40</v>
      </c>
      <c r="AM7" s="24" t="s">
        <v>41</v>
      </c>
      <c r="AN7" s="24" t="s">
        <v>42</v>
      </c>
      <c r="AO7" s="24" t="s">
        <v>43</v>
      </c>
      <c r="AP7" s="24" t="s">
        <v>44</v>
      </c>
      <c r="AQ7" s="24" t="s">
        <v>45</v>
      </c>
      <c r="AR7" s="24" t="s">
        <v>46</v>
      </c>
      <c r="AS7" s="24" t="s">
        <v>47</v>
      </c>
      <c r="AT7" s="24" t="s">
        <v>48</v>
      </c>
      <c r="AU7" s="24" t="s">
        <v>49</v>
      </c>
      <c r="AV7" s="24" t="s">
        <v>50</v>
      </c>
      <c r="AW7" s="24" t="s">
        <v>51</v>
      </c>
      <c r="AX7" s="24" t="s">
        <v>52</v>
      </c>
      <c r="AY7" s="24" t="s">
        <v>53</v>
      </c>
      <c r="AZ7" s="25" t="s">
        <v>54</v>
      </c>
      <c r="BA7" s="28" t="s">
        <v>55</v>
      </c>
    </row>
    <row r="8">
      <c r="A8" s="29"/>
      <c r="B8" s="30"/>
      <c r="C8" s="31"/>
      <c r="D8" s="32"/>
      <c r="E8" s="32"/>
      <c r="F8" s="32"/>
      <c r="G8" s="32"/>
      <c r="H8" s="32"/>
      <c r="I8" s="32"/>
      <c r="J8" s="32"/>
      <c r="K8" s="32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4"/>
      <c r="AA8" s="35"/>
      <c r="AB8" s="36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8"/>
      <c r="BA8" s="39"/>
    </row>
    <row r="9">
      <c r="A9" s="40"/>
      <c r="B9" s="41"/>
      <c r="C9" s="42"/>
      <c r="D9" s="43"/>
      <c r="E9" s="43"/>
      <c r="F9" s="43"/>
      <c r="G9" s="43"/>
      <c r="H9" s="43"/>
      <c r="I9" s="43"/>
      <c r="J9" s="43"/>
      <c r="K9" s="43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5"/>
      <c r="AA9" s="46"/>
      <c r="AB9" s="47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5"/>
      <c r="BA9" s="48"/>
    </row>
    <row r="10" s="49" customFormat="1" ht="15">
      <c r="A10" s="50"/>
      <c r="B10" s="51" t="s">
        <v>56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/>
      <c r="AB10" s="55" t="s">
        <v>56</v>
      </c>
      <c r="AC10" s="52">
        <f t="shared" ref="AC10:BA10" si="2">SUM(AC8:AC9)</f>
        <v>0</v>
      </c>
      <c r="AD10" s="52">
        <f t="shared" si="2"/>
        <v>0</v>
      </c>
      <c r="AE10" s="52">
        <f t="shared" si="2"/>
        <v>0</v>
      </c>
      <c r="AF10" s="52">
        <f t="shared" si="2"/>
        <v>0</v>
      </c>
      <c r="AG10" s="52">
        <f t="shared" si="2"/>
        <v>0</v>
      </c>
      <c r="AH10" s="52">
        <f t="shared" si="2"/>
        <v>0</v>
      </c>
      <c r="AI10" s="52">
        <f t="shared" si="2"/>
        <v>0</v>
      </c>
      <c r="AJ10" s="52">
        <f t="shared" si="2"/>
        <v>0</v>
      </c>
      <c r="AK10" s="52">
        <f t="shared" si="2"/>
        <v>0</v>
      </c>
      <c r="AL10" s="52">
        <f t="shared" si="2"/>
        <v>0</v>
      </c>
      <c r="AM10" s="52">
        <f t="shared" si="2"/>
        <v>0</v>
      </c>
      <c r="AN10" s="52">
        <f t="shared" si="2"/>
        <v>0</v>
      </c>
      <c r="AO10" s="52">
        <f t="shared" si="2"/>
        <v>0</v>
      </c>
      <c r="AP10" s="52">
        <f t="shared" si="2"/>
        <v>0</v>
      </c>
      <c r="AQ10" s="52">
        <f t="shared" si="2"/>
        <v>0</v>
      </c>
      <c r="AR10" s="52">
        <f t="shared" si="2"/>
        <v>0</v>
      </c>
      <c r="AS10" s="52">
        <f t="shared" si="2"/>
        <v>0</v>
      </c>
      <c r="AT10" s="52">
        <f t="shared" si="2"/>
        <v>0</v>
      </c>
      <c r="AU10" s="52">
        <f t="shared" si="2"/>
        <v>0</v>
      </c>
      <c r="AV10" s="52">
        <f t="shared" si="2"/>
        <v>0</v>
      </c>
      <c r="AW10" s="52">
        <f t="shared" si="2"/>
        <v>0</v>
      </c>
      <c r="AX10" s="52">
        <f t="shared" si="2"/>
        <v>0</v>
      </c>
      <c r="AY10" s="52">
        <f t="shared" si="2"/>
        <v>0</v>
      </c>
      <c r="AZ10" s="53">
        <f t="shared" si="2"/>
        <v>0</v>
      </c>
      <c r="BA10" s="56">
        <f t="shared" si="2"/>
        <v>0</v>
      </c>
    </row>
    <row r="11">
      <c r="AB11" s="57"/>
    </row>
    <row r="65" ht="18" hidden="1" customHeight="1">
      <c r="B65" s="7" t="s">
        <v>57</v>
      </c>
      <c r="C65" s="3">
        <v>1</v>
      </c>
      <c r="D65" s="4">
        <v>0</v>
      </c>
      <c r="E65" s="5">
        <v>0</v>
      </c>
      <c r="F65" s="5">
        <v>1</v>
      </c>
      <c r="G65" s="5">
        <v>1</v>
      </c>
      <c r="H65" s="5">
        <v>3</v>
      </c>
      <c r="AA65" s="7" t="s">
        <v>58</v>
      </c>
    </row>
  </sheetData>
  <printOptions headings="0" gridLines="0"/>
  <pageMargins left="0.39370078740157477" right="0.39370078740157477" top="0.39370078740157477" bottom="0.59055118110236238" header="0.51181102362204722" footer="0.31496062992125984"/>
  <pageSetup paperSize="9" scale="61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J3" activeCellId="0" sqref="J3"/>
    </sheetView>
  </sheetViews>
  <sheetFormatPr defaultRowHeight="12.75"/>
  <cols>
    <col customWidth="1" min="1" max="1" style="1" width="14.42578125"/>
    <col customWidth="1" min="2" max="22" style="58" width="18.7109375"/>
    <col customWidth="1" hidden="1" min="23" max="23" style="58" width="18.7109375"/>
    <col customWidth="1" min="24" max="135" style="58" width="18.7109375"/>
    <col customWidth="1" min="136" max="147" style="1" width="18.7109375"/>
    <col min="148" max="16384" style="1" width="9.140625"/>
  </cols>
  <sheetData>
    <row r="1" ht="8.25" customHeight="1">
      <c r="A1" s="1"/>
    </row>
    <row r="2" ht="23.25">
      <c r="A2" s="59" t="str">
        <f>'Время горизонтально'!D2</f>
        <v xml:space="preserve">Мощность по фидерам по получасовым интервалам</v>
      </c>
    </row>
    <row r="3" ht="14.25" customHeight="1">
      <c r="A3" s="60"/>
      <c r="B3" s="61" t="str">
        <f>IF(isOV="","",isOV)</f>
        <v xml:space="preserve">с учетом обходных выключателей</v>
      </c>
    </row>
    <row r="4" s="62" customFormat="1" ht="14.25" customHeight="1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4" t="s">
        <v>2</v>
      </c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</row>
    <row r="5" s="60" customFormat="1" ht="14.25" customHeight="1">
      <c r="A5" s="60" t="str">
        <f>IF(group="","",group)</f>
        <v xml:space="preserve">ПС 110 кВ НПС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5" t="s">
        <v>4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</row>
    <row r="6" s="66" customFormat="1" ht="45" customHeight="1">
      <c r="A6" s="67" t="s">
        <v>59</v>
      </c>
      <c r="B6" s="68" t="s">
        <v>60</v>
      </c>
      <c r="C6" s="68" t="s">
        <v>61</v>
      </c>
      <c r="D6" s="68" t="s">
        <v>62</v>
      </c>
      <c r="E6" s="68" t="s">
        <v>63</v>
      </c>
      <c r="F6" s="68" t="s">
        <v>64</v>
      </c>
      <c r="G6" s="68" t="s">
        <v>65</v>
      </c>
      <c r="H6" s="68" t="s">
        <v>66</v>
      </c>
      <c r="I6" s="68" t="s">
        <v>67</v>
      </c>
      <c r="J6" s="68" t="s">
        <v>68</v>
      </c>
      <c r="K6" s="68" t="s">
        <v>69</v>
      </c>
      <c r="L6" s="68" t="s">
        <v>70</v>
      </c>
      <c r="M6" s="68" t="s">
        <v>71</v>
      </c>
      <c r="N6" s="68" t="s">
        <v>72</v>
      </c>
      <c r="O6" s="68" t="s">
        <v>73</v>
      </c>
      <c r="P6" s="68" t="s">
        <v>74</v>
      </c>
      <c r="Q6" s="68" t="s">
        <v>75</v>
      </c>
      <c r="R6" s="68" t="s">
        <v>76</v>
      </c>
      <c r="S6" s="68" t="s">
        <v>77</v>
      </c>
      <c r="T6" s="68" t="s">
        <v>78</v>
      </c>
      <c r="U6" s="68" t="s">
        <v>79</v>
      </c>
      <c r="V6" s="69" t="s">
        <v>80</v>
      </c>
      <c r="W6" s="68" t="s">
        <v>81</v>
      </c>
      <c r="X6" s="69" t="s">
        <v>82</v>
      </c>
      <c r="Y6" s="68" t="s">
        <v>83</v>
      </c>
      <c r="Z6" s="68" t="s">
        <v>84</v>
      </c>
      <c r="AA6" s="68" t="s">
        <v>85</v>
      </c>
      <c r="AB6" s="68" t="s">
        <v>86</v>
      </c>
      <c r="AC6" s="68" t="s">
        <v>87</v>
      </c>
      <c r="AD6" s="68" t="s">
        <v>88</v>
      </c>
      <c r="AE6" s="68" t="s">
        <v>89</v>
      </c>
      <c r="AF6" s="68" t="s">
        <v>90</v>
      </c>
      <c r="AG6" s="68" t="s">
        <v>91</v>
      </c>
      <c r="AH6" s="68" t="s">
        <v>92</v>
      </c>
      <c r="AI6" s="68" t="s">
        <v>93</v>
      </c>
      <c r="AJ6" s="68" t="s">
        <v>94</v>
      </c>
      <c r="AK6" s="68" t="s">
        <v>95</v>
      </c>
      <c r="AL6" s="68" t="s">
        <v>96</v>
      </c>
      <c r="AM6" s="68" t="s">
        <v>97</v>
      </c>
      <c r="AN6" s="68" t="s">
        <v>98</v>
      </c>
      <c r="AO6" s="68" t="s">
        <v>99</v>
      </c>
      <c r="AP6" s="68" t="s">
        <v>100</v>
      </c>
      <c r="AQ6" s="68" t="s">
        <v>101</v>
      </c>
      <c r="AR6" s="68" t="s">
        <v>102</v>
      </c>
      <c r="AS6" s="70" t="s">
        <v>103</v>
      </c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</row>
    <row r="7">
      <c r="A7" s="72" t="s">
        <v>7</v>
      </c>
      <c r="B7" s="73">
        <v>19.199999999999999</v>
      </c>
      <c r="C7" s="73">
        <v>5.4240000000000004</v>
      </c>
      <c r="D7" s="73">
        <v>0</v>
      </c>
      <c r="E7" s="73">
        <v>1086</v>
      </c>
      <c r="F7" s="73">
        <v>0</v>
      </c>
      <c r="G7" s="73">
        <v>2850</v>
      </c>
      <c r="H7" s="73">
        <v>20</v>
      </c>
      <c r="I7" s="73">
        <v>5.6000000000000005</v>
      </c>
      <c r="J7" s="73">
        <v>982.80000000000007</v>
      </c>
      <c r="K7" s="73">
        <v>0</v>
      </c>
      <c r="L7" s="73">
        <v>1022.4</v>
      </c>
      <c r="M7" s="73">
        <v>0</v>
      </c>
      <c r="N7" s="73">
        <v>0</v>
      </c>
      <c r="O7" s="73">
        <v>0</v>
      </c>
      <c r="P7" s="73">
        <v>49.200000000000003</v>
      </c>
      <c r="Q7" s="73">
        <v>0</v>
      </c>
      <c r="R7" s="73">
        <v>19.199999999999999</v>
      </c>
      <c r="S7" s="73">
        <v>0</v>
      </c>
      <c r="T7" s="73">
        <v>0</v>
      </c>
      <c r="U7" s="73">
        <v>0</v>
      </c>
      <c r="V7" s="73">
        <v>84.799999999999997</v>
      </c>
      <c r="W7" s="73">
        <v>0</v>
      </c>
      <c r="X7" s="73">
        <v>1753.6000000000001</v>
      </c>
      <c r="Y7" s="73">
        <v>0</v>
      </c>
      <c r="Z7" s="73">
        <v>0</v>
      </c>
      <c r="AA7" s="73">
        <v>4488</v>
      </c>
      <c r="AB7" s="73">
        <v>0</v>
      </c>
      <c r="AC7" s="73">
        <v>2838</v>
      </c>
      <c r="AD7" s="73">
        <v>0</v>
      </c>
      <c r="AE7" s="73">
        <v>3524.4000000000001</v>
      </c>
      <c r="AF7" s="73">
        <v>963.60000000000002</v>
      </c>
      <c r="AG7" s="73">
        <v>0</v>
      </c>
      <c r="AH7" s="73">
        <v>0</v>
      </c>
      <c r="AI7" s="73">
        <v>7326</v>
      </c>
      <c r="AJ7" s="73">
        <v>0</v>
      </c>
      <c r="AK7" s="73">
        <v>0</v>
      </c>
      <c r="AL7" s="73">
        <v>0</v>
      </c>
      <c r="AM7" s="73">
        <v>1738.8</v>
      </c>
      <c r="AN7" s="73">
        <v>0</v>
      </c>
      <c r="AO7" s="73">
        <v>638.39999999999998</v>
      </c>
      <c r="AP7" s="73">
        <v>0</v>
      </c>
      <c r="AQ7" s="73">
        <v>1730.4000000000001</v>
      </c>
      <c r="AR7" s="73">
        <v>0</v>
      </c>
      <c r="AS7" s="74">
        <v>638.39999999999998</v>
      </c>
    </row>
    <row r="8">
      <c r="A8" s="75" t="s">
        <v>8</v>
      </c>
      <c r="B8" s="76">
        <v>19.440000000000001</v>
      </c>
      <c r="C8" s="76">
        <v>5.3760000000000003</v>
      </c>
      <c r="D8" s="76">
        <v>0</v>
      </c>
      <c r="E8" s="76">
        <v>1104</v>
      </c>
      <c r="F8" s="76">
        <v>0</v>
      </c>
      <c r="G8" s="76">
        <v>2838</v>
      </c>
      <c r="H8" s="76">
        <v>20</v>
      </c>
      <c r="I8" s="76">
        <v>6.4000000000000004</v>
      </c>
      <c r="J8" s="76">
        <v>999.60000000000002</v>
      </c>
      <c r="K8" s="76">
        <v>0</v>
      </c>
      <c r="L8" s="76">
        <v>1021.2</v>
      </c>
      <c r="M8" s="76">
        <v>0</v>
      </c>
      <c r="N8" s="76">
        <v>0</v>
      </c>
      <c r="O8" s="76">
        <v>0</v>
      </c>
      <c r="P8" s="76">
        <v>48</v>
      </c>
      <c r="Q8" s="76">
        <v>0</v>
      </c>
      <c r="R8" s="76">
        <v>16</v>
      </c>
      <c r="S8" s="76">
        <v>0</v>
      </c>
      <c r="T8" s="76">
        <v>0</v>
      </c>
      <c r="U8" s="76">
        <v>0</v>
      </c>
      <c r="V8" s="76">
        <v>84.799999999999997</v>
      </c>
      <c r="W8" s="76">
        <v>0</v>
      </c>
      <c r="X8" s="76">
        <v>1748.8</v>
      </c>
      <c r="Y8" s="76">
        <v>0</v>
      </c>
      <c r="Z8" s="76">
        <v>0</v>
      </c>
      <c r="AA8" s="76">
        <v>5742</v>
      </c>
      <c r="AB8" s="76">
        <v>0</v>
      </c>
      <c r="AC8" s="76">
        <v>2838</v>
      </c>
      <c r="AD8" s="76">
        <v>0</v>
      </c>
      <c r="AE8" s="76">
        <v>3484.8000000000002</v>
      </c>
      <c r="AF8" s="76">
        <v>2257.2000000000003</v>
      </c>
      <c r="AG8" s="76">
        <v>0</v>
      </c>
      <c r="AH8" s="76">
        <v>0</v>
      </c>
      <c r="AI8" s="76">
        <v>8566.7999999999993</v>
      </c>
      <c r="AJ8" s="76">
        <v>0</v>
      </c>
      <c r="AK8" s="76">
        <v>0</v>
      </c>
      <c r="AL8" s="76">
        <v>0</v>
      </c>
      <c r="AM8" s="76">
        <v>1713.6000000000001</v>
      </c>
      <c r="AN8" s="76">
        <v>0</v>
      </c>
      <c r="AO8" s="76">
        <v>613.20000000000005</v>
      </c>
      <c r="AP8" s="76">
        <v>0</v>
      </c>
      <c r="AQ8" s="76">
        <v>1705.2</v>
      </c>
      <c r="AR8" s="76">
        <v>0</v>
      </c>
      <c r="AS8" s="77">
        <v>613.20000000000005</v>
      </c>
    </row>
    <row r="9">
      <c r="A9" s="75" t="s">
        <v>9</v>
      </c>
      <c r="B9" s="76">
        <v>19.103999999999999</v>
      </c>
      <c r="C9" s="76">
        <v>5.5200000000000005</v>
      </c>
      <c r="D9" s="76">
        <v>0</v>
      </c>
      <c r="E9" s="76">
        <v>1092</v>
      </c>
      <c r="F9" s="76">
        <v>0</v>
      </c>
      <c r="G9" s="76">
        <v>2820</v>
      </c>
      <c r="H9" s="76">
        <v>19.199999999999999</v>
      </c>
      <c r="I9" s="76">
        <v>5.6000000000000005</v>
      </c>
      <c r="J9" s="76">
        <v>987.60000000000002</v>
      </c>
      <c r="K9" s="76">
        <v>0</v>
      </c>
      <c r="L9" s="76">
        <v>1002</v>
      </c>
      <c r="M9" s="76">
        <v>0</v>
      </c>
      <c r="N9" s="76">
        <v>0</v>
      </c>
      <c r="O9" s="76">
        <v>0</v>
      </c>
      <c r="P9" s="76">
        <v>46.800000000000004</v>
      </c>
      <c r="Q9" s="76">
        <v>0</v>
      </c>
      <c r="R9" s="76">
        <v>20.800000000000001</v>
      </c>
      <c r="S9" s="76">
        <v>0</v>
      </c>
      <c r="T9" s="76">
        <v>0</v>
      </c>
      <c r="U9" s="76">
        <v>0</v>
      </c>
      <c r="V9" s="76">
        <v>84.799999999999997</v>
      </c>
      <c r="W9" s="76">
        <v>0</v>
      </c>
      <c r="X9" s="76">
        <v>1748.8</v>
      </c>
      <c r="Y9" s="76">
        <v>0</v>
      </c>
      <c r="Z9" s="76">
        <v>0</v>
      </c>
      <c r="AA9" s="76">
        <v>6996</v>
      </c>
      <c r="AB9" s="76">
        <v>0</v>
      </c>
      <c r="AC9" s="76">
        <v>2811.5999999999999</v>
      </c>
      <c r="AD9" s="76">
        <v>0</v>
      </c>
      <c r="AE9" s="76">
        <v>3458.4000000000001</v>
      </c>
      <c r="AF9" s="76">
        <v>3537.5999999999999</v>
      </c>
      <c r="AG9" s="76">
        <v>0</v>
      </c>
      <c r="AH9" s="76">
        <v>0</v>
      </c>
      <c r="AI9" s="76">
        <v>9807.6000000000004</v>
      </c>
      <c r="AJ9" s="76">
        <v>0</v>
      </c>
      <c r="AK9" s="76">
        <v>0</v>
      </c>
      <c r="AL9" s="76">
        <v>0</v>
      </c>
      <c r="AM9" s="76">
        <v>1705.2</v>
      </c>
      <c r="AN9" s="76">
        <v>0</v>
      </c>
      <c r="AO9" s="76">
        <v>588</v>
      </c>
      <c r="AP9" s="76">
        <v>0</v>
      </c>
      <c r="AQ9" s="76">
        <v>1705.2</v>
      </c>
      <c r="AR9" s="76">
        <v>0</v>
      </c>
      <c r="AS9" s="77">
        <v>592.20000000000005</v>
      </c>
    </row>
    <row r="10">
      <c r="A10" s="75" t="s">
        <v>10</v>
      </c>
      <c r="B10" s="76">
        <v>18.912000000000003</v>
      </c>
      <c r="C10" s="76">
        <v>5.3760000000000003</v>
      </c>
      <c r="D10" s="76">
        <v>0</v>
      </c>
      <c r="E10" s="76">
        <v>1104</v>
      </c>
      <c r="F10" s="76">
        <v>0</v>
      </c>
      <c r="G10" s="76">
        <v>2838</v>
      </c>
      <c r="H10" s="76">
        <v>20</v>
      </c>
      <c r="I10" s="76">
        <v>6.4000000000000004</v>
      </c>
      <c r="J10" s="76">
        <v>998.39999999999998</v>
      </c>
      <c r="K10" s="76">
        <v>0</v>
      </c>
      <c r="L10" s="76">
        <v>1028.4000000000001</v>
      </c>
      <c r="M10" s="76">
        <v>0</v>
      </c>
      <c r="N10" s="76">
        <v>0</v>
      </c>
      <c r="O10" s="76">
        <v>0</v>
      </c>
      <c r="P10" s="76">
        <v>44.399999999999999</v>
      </c>
      <c r="Q10" s="76">
        <v>0</v>
      </c>
      <c r="R10" s="76">
        <v>15.200000000000001</v>
      </c>
      <c r="S10" s="76">
        <v>0</v>
      </c>
      <c r="T10" s="76">
        <v>0</v>
      </c>
      <c r="U10" s="76">
        <v>0</v>
      </c>
      <c r="V10" s="76">
        <v>84.799999999999997</v>
      </c>
      <c r="W10" s="76">
        <v>0</v>
      </c>
      <c r="X10" s="76">
        <v>1752</v>
      </c>
      <c r="Y10" s="76">
        <v>0</v>
      </c>
      <c r="Z10" s="76">
        <v>0</v>
      </c>
      <c r="AA10" s="76">
        <v>7946.4000000000005</v>
      </c>
      <c r="AB10" s="76">
        <v>0</v>
      </c>
      <c r="AC10" s="76">
        <v>2824.8000000000002</v>
      </c>
      <c r="AD10" s="76">
        <v>0</v>
      </c>
      <c r="AE10" s="76">
        <v>3471.5999999999999</v>
      </c>
      <c r="AF10" s="76">
        <v>4474.8000000000002</v>
      </c>
      <c r="AG10" s="76">
        <v>0</v>
      </c>
      <c r="AH10" s="76">
        <v>0</v>
      </c>
      <c r="AI10" s="76">
        <v>10771.200000000001</v>
      </c>
      <c r="AJ10" s="76">
        <v>0</v>
      </c>
      <c r="AK10" s="76">
        <v>0</v>
      </c>
      <c r="AL10" s="76">
        <v>0</v>
      </c>
      <c r="AM10" s="76">
        <v>1696.8</v>
      </c>
      <c r="AN10" s="76">
        <v>0</v>
      </c>
      <c r="AO10" s="76">
        <v>596.39999999999998</v>
      </c>
      <c r="AP10" s="76">
        <v>0</v>
      </c>
      <c r="AQ10" s="76">
        <v>1692.6000000000001</v>
      </c>
      <c r="AR10" s="76">
        <v>0</v>
      </c>
      <c r="AS10" s="77">
        <v>592.20000000000005</v>
      </c>
    </row>
    <row r="11">
      <c r="A11" s="75" t="s">
        <v>11</v>
      </c>
      <c r="B11" s="76">
        <v>19.152000000000001</v>
      </c>
      <c r="C11" s="76">
        <v>5.3760000000000003</v>
      </c>
      <c r="D11" s="76">
        <v>0</v>
      </c>
      <c r="E11" s="76">
        <v>1080</v>
      </c>
      <c r="F11" s="76">
        <v>0</v>
      </c>
      <c r="G11" s="76">
        <v>2844</v>
      </c>
      <c r="H11" s="76">
        <v>19.199999999999999</v>
      </c>
      <c r="I11" s="76">
        <v>5.6000000000000005</v>
      </c>
      <c r="J11" s="76">
        <v>973.20000000000005</v>
      </c>
      <c r="K11" s="76">
        <v>0</v>
      </c>
      <c r="L11" s="76">
        <v>1021.2</v>
      </c>
      <c r="M11" s="76">
        <v>0</v>
      </c>
      <c r="N11" s="76">
        <v>0</v>
      </c>
      <c r="O11" s="76">
        <v>0</v>
      </c>
      <c r="P11" s="76">
        <v>43.200000000000003</v>
      </c>
      <c r="Q11" s="76">
        <v>0</v>
      </c>
      <c r="R11" s="76">
        <v>19.199999999999999</v>
      </c>
      <c r="S11" s="76">
        <v>0</v>
      </c>
      <c r="T11" s="76">
        <v>0</v>
      </c>
      <c r="U11" s="76">
        <v>0</v>
      </c>
      <c r="V11" s="76">
        <v>86.400000000000006</v>
      </c>
      <c r="W11" s="76">
        <v>0</v>
      </c>
      <c r="X11" s="76">
        <v>1752</v>
      </c>
      <c r="Y11" s="76">
        <v>0</v>
      </c>
      <c r="Z11" s="76">
        <v>0</v>
      </c>
      <c r="AA11" s="76">
        <v>8342.3999999999996</v>
      </c>
      <c r="AB11" s="76">
        <v>0</v>
      </c>
      <c r="AC11" s="76">
        <v>2772</v>
      </c>
      <c r="AD11" s="76">
        <v>0</v>
      </c>
      <c r="AE11" s="76">
        <v>3458.4000000000001</v>
      </c>
      <c r="AF11" s="76">
        <v>4884</v>
      </c>
      <c r="AG11" s="76">
        <v>0</v>
      </c>
      <c r="AH11" s="76">
        <v>0</v>
      </c>
      <c r="AI11" s="76">
        <v>11101.200000000001</v>
      </c>
      <c r="AJ11" s="76">
        <v>0</v>
      </c>
      <c r="AK11" s="76">
        <v>0</v>
      </c>
      <c r="AL11" s="76">
        <v>0</v>
      </c>
      <c r="AM11" s="76">
        <v>1680</v>
      </c>
      <c r="AN11" s="76">
        <v>0</v>
      </c>
      <c r="AO11" s="76">
        <v>571.20000000000005</v>
      </c>
      <c r="AP11" s="76">
        <v>0</v>
      </c>
      <c r="AQ11" s="76">
        <v>1675.8</v>
      </c>
      <c r="AR11" s="76">
        <v>0</v>
      </c>
      <c r="AS11" s="77">
        <v>579.60000000000002</v>
      </c>
    </row>
    <row r="12">
      <c r="A12" s="75" t="s">
        <v>12</v>
      </c>
      <c r="B12" s="76">
        <v>18.864000000000001</v>
      </c>
      <c r="C12" s="76">
        <v>5.5200000000000005</v>
      </c>
      <c r="D12" s="76">
        <v>0</v>
      </c>
      <c r="E12" s="76">
        <v>1098</v>
      </c>
      <c r="F12" s="76">
        <v>0</v>
      </c>
      <c r="G12" s="76">
        <v>2838</v>
      </c>
      <c r="H12" s="76">
        <v>19.199999999999999</v>
      </c>
      <c r="I12" s="76">
        <v>6.4000000000000004</v>
      </c>
      <c r="J12" s="76">
        <v>998.39999999999998</v>
      </c>
      <c r="K12" s="76">
        <v>0</v>
      </c>
      <c r="L12" s="76">
        <v>1026</v>
      </c>
      <c r="M12" s="76">
        <v>0</v>
      </c>
      <c r="N12" s="76">
        <v>0</v>
      </c>
      <c r="O12" s="76">
        <v>0</v>
      </c>
      <c r="P12" s="76">
        <v>43.200000000000003</v>
      </c>
      <c r="Q12" s="76">
        <v>0</v>
      </c>
      <c r="R12" s="76">
        <v>16.800000000000001</v>
      </c>
      <c r="S12" s="76">
        <v>0</v>
      </c>
      <c r="T12" s="76">
        <v>0</v>
      </c>
      <c r="U12" s="76">
        <v>0</v>
      </c>
      <c r="V12" s="76">
        <v>81.600000000000009</v>
      </c>
      <c r="W12" s="76">
        <v>0</v>
      </c>
      <c r="X12" s="76">
        <v>1755.2</v>
      </c>
      <c r="Y12" s="76">
        <v>0</v>
      </c>
      <c r="Z12" s="76">
        <v>0</v>
      </c>
      <c r="AA12" s="76">
        <v>8500.7999999999993</v>
      </c>
      <c r="AB12" s="76">
        <v>0</v>
      </c>
      <c r="AC12" s="76">
        <v>2851.2000000000003</v>
      </c>
      <c r="AD12" s="76">
        <v>0</v>
      </c>
      <c r="AE12" s="76">
        <v>3471.5999999999999</v>
      </c>
      <c r="AF12" s="76">
        <v>5029.1999999999998</v>
      </c>
      <c r="AG12" s="76">
        <v>0</v>
      </c>
      <c r="AH12" s="76">
        <v>0</v>
      </c>
      <c r="AI12" s="76">
        <v>11338.800000000001</v>
      </c>
      <c r="AJ12" s="76">
        <v>0</v>
      </c>
      <c r="AK12" s="76">
        <v>0</v>
      </c>
      <c r="AL12" s="76">
        <v>0</v>
      </c>
      <c r="AM12" s="76">
        <v>1730.4000000000001</v>
      </c>
      <c r="AN12" s="76">
        <v>0</v>
      </c>
      <c r="AO12" s="76">
        <v>596.39999999999998</v>
      </c>
      <c r="AP12" s="76">
        <v>0</v>
      </c>
      <c r="AQ12" s="76">
        <v>1722</v>
      </c>
      <c r="AR12" s="76">
        <v>0</v>
      </c>
      <c r="AS12" s="77">
        <v>592.20000000000005</v>
      </c>
    </row>
    <row r="13">
      <c r="A13" s="75" t="s">
        <v>13</v>
      </c>
      <c r="B13" s="76">
        <v>19.344000000000001</v>
      </c>
      <c r="C13" s="76">
        <v>5.3760000000000003</v>
      </c>
      <c r="D13" s="76">
        <v>0</v>
      </c>
      <c r="E13" s="76">
        <v>1098</v>
      </c>
      <c r="F13" s="76">
        <v>0</v>
      </c>
      <c r="G13" s="76">
        <v>2850</v>
      </c>
      <c r="H13" s="76">
        <v>20</v>
      </c>
      <c r="I13" s="76">
        <v>5.6000000000000005</v>
      </c>
      <c r="J13" s="76">
        <v>993.60000000000002</v>
      </c>
      <c r="K13" s="76">
        <v>0</v>
      </c>
      <c r="L13" s="76">
        <v>1023.6</v>
      </c>
      <c r="M13" s="76">
        <v>0</v>
      </c>
      <c r="N13" s="76">
        <v>0</v>
      </c>
      <c r="O13" s="76">
        <v>0</v>
      </c>
      <c r="P13" s="76">
        <v>44.399999999999999</v>
      </c>
      <c r="Q13" s="76">
        <v>0</v>
      </c>
      <c r="R13" s="76">
        <v>18.400000000000002</v>
      </c>
      <c r="S13" s="76">
        <v>0</v>
      </c>
      <c r="T13" s="76">
        <v>0</v>
      </c>
      <c r="U13" s="76">
        <v>0</v>
      </c>
      <c r="V13" s="76">
        <v>83.200000000000003</v>
      </c>
      <c r="W13" s="76">
        <v>0</v>
      </c>
      <c r="X13" s="76">
        <v>1755.2</v>
      </c>
      <c r="Y13" s="76">
        <v>0</v>
      </c>
      <c r="Z13" s="76">
        <v>0</v>
      </c>
      <c r="AA13" s="76">
        <v>8408.3999999999996</v>
      </c>
      <c r="AB13" s="76">
        <v>0</v>
      </c>
      <c r="AC13" s="76">
        <v>2811.5999999999999</v>
      </c>
      <c r="AD13" s="76">
        <v>0</v>
      </c>
      <c r="AE13" s="76">
        <v>3471.5999999999999</v>
      </c>
      <c r="AF13" s="76">
        <v>4936.8000000000002</v>
      </c>
      <c r="AG13" s="76">
        <v>0</v>
      </c>
      <c r="AH13" s="76">
        <v>0</v>
      </c>
      <c r="AI13" s="76">
        <v>11220</v>
      </c>
      <c r="AJ13" s="76">
        <v>0</v>
      </c>
      <c r="AK13" s="76">
        <v>0</v>
      </c>
      <c r="AL13" s="76">
        <v>0</v>
      </c>
      <c r="AM13" s="76">
        <v>1696.8</v>
      </c>
      <c r="AN13" s="76">
        <v>0</v>
      </c>
      <c r="AO13" s="76">
        <v>596.39999999999998</v>
      </c>
      <c r="AP13" s="76">
        <v>0</v>
      </c>
      <c r="AQ13" s="76">
        <v>1696.8</v>
      </c>
      <c r="AR13" s="76">
        <v>0</v>
      </c>
      <c r="AS13" s="77">
        <v>592.20000000000005</v>
      </c>
    </row>
    <row r="14">
      <c r="A14" s="75" t="s">
        <v>14</v>
      </c>
      <c r="B14" s="76">
        <v>19.199999999999999</v>
      </c>
      <c r="C14" s="76">
        <v>5.5200000000000005</v>
      </c>
      <c r="D14" s="76">
        <v>0</v>
      </c>
      <c r="E14" s="76">
        <v>1098</v>
      </c>
      <c r="F14" s="76">
        <v>0</v>
      </c>
      <c r="G14" s="76">
        <v>2820</v>
      </c>
      <c r="H14" s="76">
        <v>20</v>
      </c>
      <c r="I14" s="76">
        <v>6.4000000000000004</v>
      </c>
      <c r="J14" s="76">
        <v>992.39999999999998</v>
      </c>
      <c r="K14" s="76">
        <v>0</v>
      </c>
      <c r="L14" s="76">
        <v>1005.6</v>
      </c>
      <c r="M14" s="76">
        <v>0</v>
      </c>
      <c r="N14" s="76">
        <v>0</v>
      </c>
      <c r="O14" s="76">
        <v>0</v>
      </c>
      <c r="P14" s="76">
        <v>42</v>
      </c>
      <c r="Q14" s="76">
        <v>0</v>
      </c>
      <c r="R14" s="76">
        <v>17.600000000000001</v>
      </c>
      <c r="S14" s="76">
        <v>0</v>
      </c>
      <c r="T14" s="76">
        <v>0</v>
      </c>
      <c r="U14" s="76">
        <v>0</v>
      </c>
      <c r="V14" s="76">
        <v>83.200000000000003</v>
      </c>
      <c r="W14" s="76">
        <v>0</v>
      </c>
      <c r="X14" s="76">
        <v>1756.8</v>
      </c>
      <c r="Y14" s="76">
        <v>0</v>
      </c>
      <c r="Z14" s="76">
        <v>0</v>
      </c>
      <c r="AA14" s="76">
        <v>7405.1999999999998</v>
      </c>
      <c r="AB14" s="76">
        <v>0</v>
      </c>
      <c r="AC14" s="76">
        <v>2811.5999999999999</v>
      </c>
      <c r="AD14" s="76">
        <v>0</v>
      </c>
      <c r="AE14" s="76">
        <v>3445.2000000000003</v>
      </c>
      <c r="AF14" s="76">
        <v>3946.8000000000002</v>
      </c>
      <c r="AG14" s="76">
        <v>0</v>
      </c>
      <c r="AH14" s="76">
        <v>0</v>
      </c>
      <c r="AI14" s="76">
        <v>10203.6</v>
      </c>
      <c r="AJ14" s="76">
        <v>0</v>
      </c>
      <c r="AK14" s="76">
        <v>0</v>
      </c>
      <c r="AL14" s="76">
        <v>0</v>
      </c>
      <c r="AM14" s="76">
        <v>1696.8</v>
      </c>
      <c r="AN14" s="76">
        <v>0</v>
      </c>
      <c r="AO14" s="76">
        <v>579.60000000000002</v>
      </c>
      <c r="AP14" s="76">
        <v>0</v>
      </c>
      <c r="AQ14" s="76">
        <v>1688.4000000000001</v>
      </c>
      <c r="AR14" s="76">
        <v>0</v>
      </c>
      <c r="AS14" s="77">
        <v>588</v>
      </c>
    </row>
    <row r="15">
      <c r="A15" s="75" t="s">
        <v>15</v>
      </c>
      <c r="B15" s="76">
        <v>18.960000000000001</v>
      </c>
      <c r="C15" s="76">
        <v>5.1360000000000001</v>
      </c>
      <c r="D15" s="76">
        <v>0</v>
      </c>
      <c r="E15" s="76">
        <v>1104</v>
      </c>
      <c r="F15" s="76">
        <v>0</v>
      </c>
      <c r="G15" s="76">
        <v>2844</v>
      </c>
      <c r="H15" s="76">
        <v>19.199999999999999</v>
      </c>
      <c r="I15" s="76">
        <v>5.6000000000000005</v>
      </c>
      <c r="J15" s="76">
        <v>1006.8000000000001</v>
      </c>
      <c r="K15" s="76">
        <v>0</v>
      </c>
      <c r="L15" s="76">
        <v>1017.6</v>
      </c>
      <c r="M15" s="76">
        <v>0</v>
      </c>
      <c r="N15" s="76">
        <v>0</v>
      </c>
      <c r="O15" s="76">
        <v>0</v>
      </c>
      <c r="P15" s="76">
        <v>45.600000000000001</v>
      </c>
      <c r="Q15" s="76">
        <v>0</v>
      </c>
      <c r="R15" s="76">
        <v>17.600000000000001</v>
      </c>
      <c r="S15" s="76">
        <v>0</v>
      </c>
      <c r="T15" s="76">
        <v>0</v>
      </c>
      <c r="U15" s="76">
        <v>0</v>
      </c>
      <c r="V15" s="76">
        <v>81.600000000000009</v>
      </c>
      <c r="W15" s="76">
        <v>0</v>
      </c>
      <c r="X15" s="76">
        <v>1756.8</v>
      </c>
      <c r="Y15" s="76">
        <v>0</v>
      </c>
      <c r="Z15" s="76">
        <v>0</v>
      </c>
      <c r="AA15" s="76">
        <v>5887.1999999999998</v>
      </c>
      <c r="AB15" s="76">
        <v>0</v>
      </c>
      <c r="AC15" s="76">
        <v>2851.2000000000003</v>
      </c>
      <c r="AD15" s="76">
        <v>0</v>
      </c>
      <c r="AE15" s="76">
        <v>3471.5999999999999</v>
      </c>
      <c r="AF15" s="76">
        <v>2415.5999999999999</v>
      </c>
      <c r="AG15" s="76">
        <v>0</v>
      </c>
      <c r="AH15" s="76">
        <v>0</v>
      </c>
      <c r="AI15" s="76">
        <v>8751.6000000000004</v>
      </c>
      <c r="AJ15" s="76">
        <v>0</v>
      </c>
      <c r="AK15" s="76">
        <v>0</v>
      </c>
      <c r="AL15" s="76">
        <v>0</v>
      </c>
      <c r="AM15" s="76">
        <v>1738.8</v>
      </c>
      <c r="AN15" s="76">
        <v>0</v>
      </c>
      <c r="AO15" s="76">
        <v>596.39999999999998</v>
      </c>
      <c r="AP15" s="76">
        <v>0</v>
      </c>
      <c r="AQ15" s="76">
        <v>1730.4000000000001</v>
      </c>
      <c r="AR15" s="76">
        <v>0</v>
      </c>
      <c r="AS15" s="77">
        <v>592.20000000000005</v>
      </c>
    </row>
    <row r="16">
      <c r="A16" s="75" t="s">
        <v>16</v>
      </c>
      <c r="B16" s="76">
        <v>19.152000000000001</v>
      </c>
      <c r="C16" s="76">
        <v>5.2320000000000002</v>
      </c>
      <c r="D16" s="76">
        <v>0</v>
      </c>
      <c r="E16" s="76">
        <v>1104</v>
      </c>
      <c r="F16" s="76">
        <v>0</v>
      </c>
      <c r="G16" s="76">
        <v>2838</v>
      </c>
      <c r="H16" s="76">
        <v>20</v>
      </c>
      <c r="I16" s="76">
        <v>5.6000000000000005</v>
      </c>
      <c r="J16" s="76">
        <v>999.60000000000002</v>
      </c>
      <c r="K16" s="76">
        <v>0</v>
      </c>
      <c r="L16" s="76">
        <v>1017.6</v>
      </c>
      <c r="M16" s="76">
        <v>0</v>
      </c>
      <c r="N16" s="76">
        <v>0</v>
      </c>
      <c r="O16" s="76">
        <v>0</v>
      </c>
      <c r="P16" s="76">
        <v>45.600000000000001</v>
      </c>
      <c r="Q16" s="76">
        <v>0</v>
      </c>
      <c r="R16" s="76">
        <v>17.600000000000001</v>
      </c>
      <c r="S16" s="76">
        <v>0</v>
      </c>
      <c r="T16" s="76">
        <v>0</v>
      </c>
      <c r="U16" s="76">
        <v>0</v>
      </c>
      <c r="V16" s="76">
        <v>83.200000000000003</v>
      </c>
      <c r="W16" s="76">
        <v>0</v>
      </c>
      <c r="X16" s="76">
        <v>1758.4000000000001</v>
      </c>
      <c r="Y16" s="76">
        <v>0</v>
      </c>
      <c r="Z16" s="76">
        <v>0</v>
      </c>
      <c r="AA16" s="76">
        <v>4752</v>
      </c>
      <c r="AB16" s="76">
        <v>0</v>
      </c>
      <c r="AC16" s="76">
        <v>2890.8000000000002</v>
      </c>
      <c r="AD16" s="76">
        <v>0</v>
      </c>
      <c r="AE16" s="76">
        <v>3511.2000000000003</v>
      </c>
      <c r="AF16" s="76">
        <v>1254</v>
      </c>
      <c r="AG16" s="76">
        <v>0</v>
      </c>
      <c r="AH16" s="76">
        <v>0</v>
      </c>
      <c r="AI16" s="76">
        <v>7629.6000000000004</v>
      </c>
      <c r="AJ16" s="76">
        <v>0</v>
      </c>
      <c r="AK16" s="76">
        <v>0</v>
      </c>
      <c r="AL16" s="76">
        <v>0</v>
      </c>
      <c r="AM16" s="76">
        <v>1764</v>
      </c>
      <c r="AN16" s="76">
        <v>0</v>
      </c>
      <c r="AO16" s="76">
        <v>630</v>
      </c>
      <c r="AP16" s="76">
        <v>0</v>
      </c>
      <c r="AQ16" s="76">
        <v>1759.8</v>
      </c>
      <c r="AR16" s="76">
        <v>0</v>
      </c>
      <c r="AS16" s="77">
        <v>630</v>
      </c>
    </row>
    <row r="17">
      <c r="A17" s="75" t="s">
        <v>17</v>
      </c>
      <c r="B17" s="76">
        <v>18.864000000000001</v>
      </c>
      <c r="C17" s="76">
        <v>5.2800000000000002</v>
      </c>
      <c r="D17" s="76">
        <v>0</v>
      </c>
      <c r="E17" s="76">
        <v>1092</v>
      </c>
      <c r="F17" s="76">
        <v>0</v>
      </c>
      <c r="G17" s="76">
        <v>2850</v>
      </c>
      <c r="H17" s="76">
        <v>19.199999999999999</v>
      </c>
      <c r="I17" s="76">
        <v>5.6000000000000005</v>
      </c>
      <c r="J17" s="76">
        <v>988.80000000000007</v>
      </c>
      <c r="K17" s="76">
        <v>0</v>
      </c>
      <c r="L17" s="76">
        <v>1028.4000000000001</v>
      </c>
      <c r="M17" s="76">
        <v>0</v>
      </c>
      <c r="N17" s="76">
        <v>0</v>
      </c>
      <c r="O17" s="76">
        <v>0</v>
      </c>
      <c r="P17" s="76">
        <v>46.800000000000004</v>
      </c>
      <c r="Q17" s="76">
        <v>0</v>
      </c>
      <c r="R17" s="76">
        <v>17.600000000000001</v>
      </c>
      <c r="S17" s="76">
        <v>0</v>
      </c>
      <c r="T17" s="76">
        <v>0</v>
      </c>
      <c r="U17" s="76">
        <v>0</v>
      </c>
      <c r="V17" s="76">
        <v>81.600000000000009</v>
      </c>
      <c r="W17" s="76">
        <v>0</v>
      </c>
      <c r="X17" s="76">
        <v>1753.6000000000001</v>
      </c>
      <c r="Y17" s="76">
        <v>0</v>
      </c>
      <c r="Z17" s="76">
        <v>0</v>
      </c>
      <c r="AA17" s="76">
        <v>3194.4000000000001</v>
      </c>
      <c r="AB17" s="76">
        <v>0</v>
      </c>
      <c r="AC17" s="76">
        <v>2917.2000000000003</v>
      </c>
      <c r="AD17" s="76">
        <v>0</v>
      </c>
      <c r="AE17" s="76">
        <v>3537.5999999999999</v>
      </c>
      <c r="AF17" s="76">
        <v>118.8</v>
      </c>
      <c r="AG17" s="76">
        <v>475.19999999999999</v>
      </c>
      <c r="AH17" s="76">
        <v>0</v>
      </c>
      <c r="AI17" s="76">
        <v>6098.4000000000005</v>
      </c>
      <c r="AJ17" s="76">
        <v>0</v>
      </c>
      <c r="AK17" s="76">
        <v>0</v>
      </c>
      <c r="AL17" s="76">
        <v>0</v>
      </c>
      <c r="AM17" s="76">
        <v>1814.4000000000001</v>
      </c>
      <c r="AN17" s="76">
        <v>0</v>
      </c>
      <c r="AO17" s="76">
        <v>646.80000000000007</v>
      </c>
      <c r="AP17" s="76">
        <v>0</v>
      </c>
      <c r="AQ17" s="76">
        <v>1806</v>
      </c>
      <c r="AR17" s="76">
        <v>0</v>
      </c>
      <c r="AS17" s="77">
        <v>651</v>
      </c>
    </row>
    <row r="18">
      <c r="A18" s="75" t="s">
        <v>18</v>
      </c>
      <c r="B18" s="76">
        <v>18.864000000000001</v>
      </c>
      <c r="C18" s="76">
        <v>5.5200000000000005</v>
      </c>
      <c r="D18" s="76">
        <v>0</v>
      </c>
      <c r="E18" s="76">
        <v>1104</v>
      </c>
      <c r="F18" s="76">
        <v>0</v>
      </c>
      <c r="G18" s="76">
        <v>2850</v>
      </c>
      <c r="H18" s="76">
        <v>19.199999999999999</v>
      </c>
      <c r="I18" s="76">
        <v>6.4000000000000004</v>
      </c>
      <c r="J18" s="76">
        <v>1004.4</v>
      </c>
      <c r="K18" s="76">
        <v>0</v>
      </c>
      <c r="L18" s="76">
        <v>1020</v>
      </c>
      <c r="M18" s="76">
        <v>0</v>
      </c>
      <c r="N18" s="76">
        <v>0</v>
      </c>
      <c r="O18" s="76">
        <v>0</v>
      </c>
      <c r="P18" s="76">
        <v>50.399999999999999</v>
      </c>
      <c r="Q18" s="76">
        <v>0</v>
      </c>
      <c r="R18" s="76">
        <v>17.600000000000001</v>
      </c>
      <c r="S18" s="76">
        <v>0</v>
      </c>
      <c r="T18" s="76">
        <v>0</v>
      </c>
      <c r="U18" s="76">
        <v>0</v>
      </c>
      <c r="V18" s="76">
        <v>81.600000000000009</v>
      </c>
      <c r="W18" s="76">
        <v>0</v>
      </c>
      <c r="X18" s="76">
        <v>1756.8</v>
      </c>
      <c r="Y18" s="76">
        <v>0</v>
      </c>
      <c r="Z18" s="76">
        <v>0</v>
      </c>
      <c r="AA18" s="76">
        <v>1425.6000000000001</v>
      </c>
      <c r="AB18" s="76">
        <v>0</v>
      </c>
      <c r="AC18" s="76">
        <v>3036</v>
      </c>
      <c r="AD18" s="76">
        <v>0</v>
      </c>
      <c r="AE18" s="76">
        <v>3537.5999999999999</v>
      </c>
      <c r="AF18" s="76">
        <v>0</v>
      </c>
      <c r="AG18" s="76">
        <v>2112</v>
      </c>
      <c r="AH18" s="76">
        <v>0</v>
      </c>
      <c r="AI18" s="76">
        <v>4448.4000000000005</v>
      </c>
      <c r="AJ18" s="76">
        <v>0</v>
      </c>
      <c r="AK18" s="76">
        <v>0</v>
      </c>
      <c r="AL18" s="76">
        <v>0</v>
      </c>
      <c r="AM18" s="76">
        <v>1906.8</v>
      </c>
      <c r="AN18" s="76">
        <v>0</v>
      </c>
      <c r="AO18" s="76">
        <v>655.20000000000005</v>
      </c>
      <c r="AP18" s="76">
        <v>0</v>
      </c>
      <c r="AQ18" s="76">
        <v>1902.6000000000001</v>
      </c>
      <c r="AR18" s="76">
        <v>0</v>
      </c>
      <c r="AS18" s="77">
        <v>651</v>
      </c>
    </row>
    <row r="19">
      <c r="A19" s="75" t="s">
        <v>19</v>
      </c>
      <c r="B19" s="76">
        <v>18.576000000000001</v>
      </c>
      <c r="C19" s="76">
        <v>5.2320000000000002</v>
      </c>
      <c r="D19" s="76">
        <v>0</v>
      </c>
      <c r="E19" s="76">
        <v>1092</v>
      </c>
      <c r="F19" s="76">
        <v>0</v>
      </c>
      <c r="G19" s="76">
        <v>2850</v>
      </c>
      <c r="H19" s="76">
        <v>19.199999999999999</v>
      </c>
      <c r="I19" s="76">
        <v>5.6000000000000005</v>
      </c>
      <c r="J19" s="76">
        <v>993.60000000000002</v>
      </c>
      <c r="K19" s="76">
        <v>0</v>
      </c>
      <c r="L19" s="76">
        <v>1012.8000000000001</v>
      </c>
      <c r="M19" s="76">
        <v>0</v>
      </c>
      <c r="N19" s="76">
        <v>0</v>
      </c>
      <c r="O19" s="76">
        <v>0</v>
      </c>
      <c r="P19" s="76">
        <v>57.600000000000001</v>
      </c>
      <c r="Q19" s="76">
        <v>0</v>
      </c>
      <c r="R19" s="76">
        <v>16.800000000000001</v>
      </c>
      <c r="S19" s="76">
        <v>0</v>
      </c>
      <c r="T19" s="76">
        <v>0</v>
      </c>
      <c r="U19" s="76">
        <v>0</v>
      </c>
      <c r="V19" s="76">
        <v>80</v>
      </c>
      <c r="W19" s="76">
        <v>0</v>
      </c>
      <c r="X19" s="76">
        <v>1760</v>
      </c>
      <c r="Y19" s="76">
        <v>0</v>
      </c>
      <c r="Z19" s="76">
        <v>0</v>
      </c>
      <c r="AA19" s="76">
        <v>1346.4000000000001</v>
      </c>
      <c r="AB19" s="76">
        <v>0</v>
      </c>
      <c r="AC19" s="76">
        <v>3207.5999999999999</v>
      </c>
      <c r="AD19" s="76">
        <v>0</v>
      </c>
      <c r="AE19" s="76">
        <v>3616.8000000000002</v>
      </c>
      <c r="AF19" s="76">
        <v>0</v>
      </c>
      <c r="AG19" s="76">
        <v>2257.2000000000003</v>
      </c>
      <c r="AH19" s="76">
        <v>0</v>
      </c>
      <c r="AI19" s="76">
        <v>4580.4000000000005</v>
      </c>
      <c r="AJ19" s="76">
        <v>0</v>
      </c>
      <c r="AK19" s="76">
        <v>0</v>
      </c>
      <c r="AL19" s="76">
        <v>0</v>
      </c>
      <c r="AM19" s="76">
        <v>2108.4000000000001</v>
      </c>
      <c r="AN19" s="76">
        <v>0</v>
      </c>
      <c r="AO19" s="76">
        <v>730.80000000000007</v>
      </c>
      <c r="AP19" s="76">
        <v>0</v>
      </c>
      <c r="AQ19" s="76">
        <v>2100</v>
      </c>
      <c r="AR19" s="76">
        <v>0</v>
      </c>
      <c r="AS19" s="77">
        <v>735</v>
      </c>
    </row>
    <row r="20">
      <c r="A20" s="75" t="s">
        <v>20</v>
      </c>
      <c r="B20" s="76">
        <v>19.103999999999999</v>
      </c>
      <c r="C20" s="76">
        <v>4.944</v>
      </c>
      <c r="D20" s="76">
        <v>0</v>
      </c>
      <c r="E20" s="76">
        <v>1074</v>
      </c>
      <c r="F20" s="76">
        <v>0</v>
      </c>
      <c r="G20" s="76">
        <v>2844</v>
      </c>
      <c r="H20" s="76">
        <v>19.199999999999999</v>
      </c>
      <c r="I20" s="76">
        <v>5.6000000000000005</v>
      </c>
      <c r="J20" s="76">
        <v>975.60000000000002</v>
      </c>
      <c r="K20" s="76">
        <v>0</v>
      </c>
      <c r="L20" s="76">
        <v>1005.6</v>
      </c>
      <c r="M20" s="76">
        <v>0</v>
      </c>
      <c r="N20" s="76">
        <v>0</v>
      </c>
      <c r="O20" s="76">
        <v>0</v>
      </c>
      <c r="P20" s="76">
        <v>64.799999999999997</v>
      </c>
      <c r="Q20" s="76">
        <v>0</v>
      </c>
      <c r="R20" s="76">
        <v>18.400000000000002</v>
      </c>
      <c r="S20" s="76">
        <v>0</v>
      </c>
      <c r="T20" s="76">
        <v>0</v>
      </c>
      <c r="U20" s="76">
        <v>0</v>
      </c>
      <c r="V20" s="76">
        <v>80</v>
      </c>
      <c r="W20" s="76">
        <v>0</v>
      </c>
      <c r="X20" s="76">
        <v>1758.4000000000001</v>
      </c>
      <c r="Y20" s="76">
        <v>0</v>
      </c>
      <c r="Z20" s="76">
        <v>0</v>
      </c>
      <c r="AA20" s="76">
        <v>2059.1999999999998</v>
      </c>
      <c r="AB20" s="76">
        <v>0</v>
      </c>
      <c r="AC20" s="76">
        <v>3352.8000000000002</v>
      </c>
      <c r="AD20" s="76">
        <v>0</v>
      </c>
      <c r="AE20" s="76">
        <v>3669.5999999999999</v>
      </c>
      <c r="AF20" s="76">
        <v>0</v>
      </c>
      <c r="AG20" s="76">
        <v>1610.4000000000001</v>
      </c>
      <c r="AH20" s="76">
        <v>0</v>
      </c>
      <c r="AI20" s="76">
        <v>5385.6000000000004</v>
      </c>
      <c r="AJ20" s="76">
        <v>0</v>
      </c>
      <c r="AK20" s="76">
        <v>0</v>
      </c>
      <c r="AL20" s="76">
        <v>0</v>
      </c>
      <c r="AM20" s="76">
        <v>2251.2000000000003</v>
      </c>
      <c r="AN20" s="76">
        <v>0</v>
      </c>
      <c r="AO20" s="76">
        <v>781.20000000000005</v>
      </c>
      <c r="AP20" s="76">
        <v>0</v>
      </c>
      <c r="AQ20" s="76">
        <v>2247</v>
      </c>
      <c r="AR20" s="76">
        <v>0</v>
      </c>
      <c r="AS20" s="77">
        <v>777</v>
      </c>
    </row>
    <row r="21">
      <c r="A21" s="75" t="s">
        <v>21</v>
      </c>
      <c r="B21" s="76">
        <v>18.672000000000001</v>
      </c>
      <c r="C21" s="76">
        <v>5.1360000000000001</v>
      </c>
      <c r="D21" s="76">
        <v>0</v>
      </c>
      <c r="E21" s="76">
        <v>1098</v>
      </c>
      <c r="F21" s="76">
        <v>0</v>
      </c>
      <c r="G21" s="76">
        <v>2838</v>
      </c>
      <c r="H21" s="76">
        <v>19.199999999999999</v>
      </c>
      <c r="I21" s="76">
        <v>5.6000000000000005</v>
      </c>
      <c r="J21" s="76">
        <v>999.60000000000002</v>
      </c>
      <c r="K21" s="76">
        <v>0</v>
      </c>
      <c r="L21" s="76">
        <v>993.60000000000002</v>
      </c>
      <c r="M21" s="76">
        <v>0</v>
      </c>
      <c r="N21" s="76">
        <v>0</v>
      </c>
      <c r="O21" s="76">
        <v>0</v>
      </c>
      <c r="P21" s="76">
        <v>68.400000000000006</v>
      </c>
      <c r="Q21" s="76">
        <v>0</v>
      </c>
      <c r="R21" s="76">
        <v>16</v>
      </c>
      <c r="S21" s="76">
        <v>0</v>
      </c>
      <c r="T21" s="76">
        <v>0</v>
      </c>
      <c r="U21" s="76">
        <v>0</v>
      </c>
      <c r="V21" s="76">
        <v>78.400000000000006</v>
      </c>
      <c r="W21" s="76">
        <v>0</v>
      </c>
      <c r="X21" s="76">
        <v>1756.8</v>
      </c>
      <c r="Y21" s="76">
        <v>0</v>
      </c>
      <c r="Z21" s="76">
        <v>0</v>
      </c>
      <c r="AA21" s="76">
        <v>2217.5999999999999</v>
      </c>
      <c r="AB21" s="76">
        <v>0</v>
      </c>
      <c r="AC21" s="76">
        <v>3471.5999999999999</v>
      </c>
      <c r="AD21" s="76">
        <v>0</v>
      </c>
      <c r="AE21" s="76">
        <v>3682.8000000000002</v>
      </c>
      <c r="AF21" s="76">
        <v>0</v>
      </c>
      <c r="AG21" s="76">
        <v>1452</v>
      </c>
      <c r="AH21" s="76">
        <v>0</v>
      </c>
      <c r="AI21" s="76">
        <v>5689.1999999999998</v>
      </c>
      <c r="AJ21" s="76">
        <v>0</v>
      </c>
      <c r="AK21" s="76">
        <v>0</v>
      </c>
      <c r="AL21" s="76">
        <v>0</v>
      </c>
      <c r="AM21" s="76">
        <v>2360.4000000000001</v>
      </c>
      <c r="AN21" s="76">
        <v>0</v>
      </c>
      <c r="AO21" s="76">
        <v>798</v>
      </c>
      <c r="AP21" s="76">
        <v>0</v>
      </c>
      <c r="AQ21" s="76">
        <v>2352</v>
      </c>
      <c r="AR21" s="76">
        <v>0</v>
      </c>
      <c r="AS21" s="77">
        <v>806.39999999999998</v>
      </c>
    </row>
    <row r="22">
      <c r="A22" s="75" t="s">
        <v>22</v>
      </c>
      <c r="B22" s="76">
        <v>19.056000000000001</v>
      </c>
      <c r="C22" s="76">
        <v>5.4720000000000004</v>
      </c>
      <c r="D22" s="76">
        <v>0</v>
      </c>
      <c r="E22" s="76">
        <v>1104</v>
      </c>
      <c r="F22" s="76">
        <v>0</v>
      </c>
      <c r="G22" s="76">
        <v>2862</v>
      </c>
      <c r="H22" s="76">
        <v>20</v>
      </c>
      <c r="I22" s="76">
        <v>5.6000000000000005</v>
      </c>
      <c r="J22" s="76">
        <v>1008</v>
      </c>
      <c r="K22" s="76">
        <v>0</v>
      </c>
      <c r="L22" s="76">
        <v>1018.8000000000001</v>
      </c>
      <c r="M22" s="76">
        <v>0</v>
      </c>
      <c r="N22" s="76">
        <v>0</v>
      </c>
      <c r="O22" s="76">
        <v>0</v>
      </c>
      <c r="P22" s="76">
        <v>64.799999999999997</v>
      </c>
      <c r="Q22" s="76">
        <v>0</v>
      </c>
      <c r="R22" s="76">
        <v>18.400000000000002</v>
      </c>
      <c r="S22" s="76">
        <v>0</v>
      </c>
      <c r="T22" s="76">
        <v>0</v>
      </c>
      <c r="U22" s="76">
        <v>0</v>
      </c>
      <c r="V22" s="76">
        <v>76.799999999999997</v>
      </c>
      <c r="W22" s="76">
        <v>0</v>
      </c>
      <c r="X22" s="76">
        <v>1758.4000000000001</v>
      </c>
      <c r="Y22" s="76">
        <v>0</v>
      </c>
      <c r="Z22" s="76">
        <v>0</v>
      </c>
      <c r="AA22" s="76">
        <v>2943.5999999999999</v>
      </c>
      <c r="AB22" s="76">
        <v>0</v>
      </c>
      <c r="AC22" s="76">
        <v>3511.2000000000003</v>
      </c>
      <c r="AD22" s="76">
        <v>0</v>
      </c>
      <c r="AE22" s="76">
        <v>3696</v>
      </c>
      <c r="AF22" s="76">
        <v>39.600000000000001</v>
      </c>
      <c r="AG22" s="76">
        <v>765.60000000000002</v>
      </c>
      <c r="AH22" s="76">
        <v>0</v>
      </c>
      <c r="AI22" s="76">
        <v>6454.8000000000002</v>
      </c>
      <c r="AJ22" s="76">
        <v>0</v>
      </c>
      <c r="AK22" s="76">
        <v>0</v>
      </c>
      <c r="AL22" s="76">
        <v>0</v>
      </c>
      <c r="AM22" s="76">
        <v>2385.5999999999999</v>
      </c>
      <c r="AN22" s="76">
        <v>0</v>
      </c>
      <c r="AO22" s="76">
        <v>798</v>
      </c>
      <c r="AP22" s="76">
        <v>0</v>
      </c>
      <c r="AQ22" s="76">
        <v>2381.4000000000001</v>
      </c>
      <c r="AR22" s="76">
        <v>0</v>
      </c>
      <c r="AS22" s="77">
        <v>789.60000000000002</v>
      </c>
    </row>
    <row r="23">
      <c r="A23" s="75" t="s">
        <v>23</v>
      </c>
      <c r="B23" s="76">
        <v>19.008000000000003</v>
      </c>
      <c r="C23" s="76">
        <v>5.2320000000000002</v>
      </c>
      <c r="D23" s="76">
        <v>0</v>
      </c>
      <c r="E23" s="76">
        <v>2298</v>
      </c>
      <c r="F23" s="76">
        <v>0</v>
      </c>
      <c r="G23" s="76">
        <v>3342</v>
      </c>
      <c r="H23" s="76">
        <v>19.199999999999999</v>
      </c>
      <c r="I23" s="76">
        <v>5.6000000000000005</v>
      </c>
      <c r="J23" s="76">
        <v>1027.2</v>
      </c>
      <c r="K23" s="76">
        <v>0</v>
      </c>
      <c r="L23" s="76">
        <v>1071.5999999999999</v>
      </c>
      <c r="M23" s="76">
        <v>0</v>
      </c>
      <c r="N23" s="76">
        <v>0</v>
      </c>
      <c r="O23" s="76">
        <v>0</v>
      </c>
      <c r="P23" s="76">
        <v>67.200000000000003</v>
      </c>
      <c r="Q23" s="76">
        <v>0</v>
      </c>
      <c r="R23" s="76">
        <v>15.200000000000001</v>
      </c>
      <c r="S23" s="76">
        <v>0</v>
      </c>
      <c r="T23" s="76">
        <v>0</v>
      </c>
      <c r="U23" s="76">
        <v>0</v>
      </c>
      <c r="V23" s="76">
        <v>1249.6000000000001</v>
      </c>
      <c r="W23" s="76">
        <v>0</v>
      </c>
      <c r="X23" s="76">
        <v>2187.1999999999998</v>
      </c>
      <c r="Y23" s="76">
        <v>0</v>
      </c>
      <c r="Z23" s="76">
        <v>0</v>
      </c>
      <c r="AA23" s="76">
        <v>4818</v>
      </c>
      <c r="AB23" s="76">
        <v>0</v>
      </c>
      <c r="AC23" s="76">
        <v>4738.8000000000002</v>
      </c>
      <c r="AD23" s="76">
        <v>0</v>
      </c>
      <c r="AE23" s="76">
        <v>4184.3999999999996</v>
      </c>
      <c r="AF23" s="76">
        <v>699.60000000000002</v>
      </c>
      <c r="AG23" s="76">
        <v>66</v>
      </c>
      <c r="AH23" s="76">
        <v>0</v>
      </c>
      <c r="AI23" s="76">
        <v>9556.8000000000011</v>
      </c>
      <c r="AJ23" s="76">
        <v>0</v>
      </c>
      <c r="AK23" s="76">
        <v>0</v>
      </c>
      <c r="AL23" s="76">
        <v>0</v>
      </c>
      <c r="AM23" s="76">
        <v>2410.8000000000002</v>
      </c>
      <c r="AN23" s="76">
        <v>0</v>
      </c>
      <c r="AO23" s="76">
        <v>798</v>
      </c>
      <c r="AP23" s="76">
        <v>0</v>
      </c>
      <c r="AQ23" s="76">
        <v>2402.4000000000001</v>
      </c>
      <c r="AR23" s="76">
        <v>0</v>
      </c>
      <c r="AS23" s="77">
        <v>798</v>
      </c>
    </row>
    <row r="24">
      <c r="A24" s="75" t="s">
        <v>24</v>
      </c>
      <c r="B24" s="76">
        <v>18.528000000000002</v>
      </c>
      <c r="C24" s="76">
        <v>5.2800000000000002</v>
      </c>
      <c r="D24" s="76">
        <v>0</v>
      </c>
      <c r="E24" s="76">
        <v>2994</v>
      </c>
      <c r="F24" s="76">
        <v>0</v>
      </c>
      <c r="G24" s="76">
        <v>4494</v>
      </c>
      <c r="H24" s="76">
        <v>19.199999999999999</v>
      </c>
      <c r="I24" s="76">
        <v>6.4000000000000004</v>
      </c>
      <c r="J24" s="76">
        <v>1082.4000000000001</v>
      </c>
      <c r="K24" s="76">
        <v>0</v>
      </c>
      <c r="L24" s="76">
        <v>1035.5999999999999</v>
      </c>
      <c r="M24" s="76">
        <v>0</v>
      </c>
      <c r="N24" s="76">
        <v>0</v>
      </c>
      <c r="O24" s="76">
        <v>0</v>
      </c>
      <c r="P24" s="76">
        <v>60</v>
      </c>
      <c r="Q24" s="76">
        <v>0</v>
      </c>
      <c r="R24" s="76">
        <v>18.400000000000002</v>
      </c>
      <c r="S24" s="76">
        <v>0</v>
      </c>
      <c r="T24" s="76">
        <v>0</v>
      </c>
      <c r="U24" s="76">
        <v>0</v>
      </c>
      <c r="V24" s="76">
        <v>1889.6000000000001</v>
      </c>
      <c r="W24" s="76">
        <v>0</v>
      </c>
      <c r="X24" s="76">
        <v>3377.5999999999999</v>
      </c>
      <c r="Y24" s="76">
        <v>0</v>
      </c>
      <c r="Z24" s="76">
        <v>0</v>
      </c>
      <c r="AA24" s="76">
        <v>4989.6000000000004</v>
      </c>
      <c r="AB24" s="76">
        <v>0</v>
      </c>
      <c r="AC24" s="76">
        <v>5412</v>
      </c>
      <c r="AD24" s="76">
        <v>0</v>
      </c>
      <c r="AE24" s="76">
        <v>5332.8000000000002</v>
      </c>
      <c r="AF24" s="76">
        <v>52.800000000000004</v>
      </c>
      <c r="AG24" s="76">
        <v>382.80000000000001</v>
      </c>
      <c r="AH24" s="76">
        <v>0</v>
      </c>
      <c r="AI24" s="76">
        <v>10401.6</v>
      </c>
      <c r="AJ24" s="76">
        <v>0</v>
      </c>
      <c r="AK24" s="76">
        <v>0</v>
      </c>
      <c r="AL24" s="76">
        <v>0</v>
      </c>
      <c r="AM24" s="76">
        <v>2394</v>
      </c>
      <c r="AN24" s="76">
        <v>0</v>
      </c>
      <c r="AO24" s="76">
        <v>781.20000000000005</v>
      </c>
      <c r="AP24" s="76">
        <v>0</v>
      </c>
      <c r="AQ24" s="76">
        <v>2385.5999999999999</v>
      </c>
      <c r="AR24" s="76">
        <v>0</v>
      </c>
      <c r="AS24" s="77">
        <v>785.39999999999998</v>
      </c>
    </row>
    <row r="25">
      <c r="A25" s="75" t="s">
        <v>25</v>
      </c>
      <c r="B25" s="76">
        <v>18.864000000000001</v>
      </c>
      <c r="C25" s="76">
        <v>5.3280000000000003</v>
      </c>
      <c r="D25" s="76">
        <v>0</v>
      </c>
      <c r="E25" s="76">
        <v>3036</v>
      </c>
      <c r="F25" s="76">
        <v>0</v>
      </c>
      <c r="G25" s="76">
        <v>4488</v>
      </c>
      <c r="H25" s="76">
        <v>19.199999999999999</v>
      </c>
      <c r="I25" s="76">
        <v>5.6000000000000005</v>
      </c>
      <c r="J25" s="76">
        <v>1125.6000000000001</v>
      </c>
      <c r="K25" s="76">
        <v>0</v>
      </c>
      <c r="L25" s="76">
        <v>1039.2</v>
      </c>
      <c r="M25" s="76">
        <v>0</v>
      </c>
      <c r="N25" s="76">
        <v>0</v>
      </c>
      <c r="O25" s="76">
        <v>0</v>
      </c>
      <c r="P25" s="76">
        <v>64.799999999999997</v>
      </c>
      <c r="Q25" s="76">
        <v>0</v>
      </c>
      <c r="R25" s="76">
        <v>14.4</v>
      </c>
      <c r="S25" s="76">
        <v>0</v>
      </c>
      <c r="T25" s="76">
        <v>0</v>
      </c>
      <c r="U25" s="76">
        <v>0</v>
      </c>
      <c r="V25" s="76">
        <v>1886.4000000000001</v>
      </c>
      <c r="W25" s="76">
        <v>0</v>
      </c>
      <c r="X25" s="76">
        <v>3372.8000000000002</v>
      </c>
      <c r="Y25" s="76">
        <v>0</v>
      </c>
      <c r="Z25" s="76">
        <v>0</v>
      </c>
      <c r="AA25" s="76">
        <v>3933.5999999999999</v>
      </c>
      <c r="AB25" s="76">
        <v>0</v>
      </c>
      <c r="AC25" s="76">
        <v>5425.1999999999998</v>
      </c>
      <c r="AD25" s="76">
        <v>0</v>
      </c>
      <c r="AE25" s="76">
        <v>5346</v>
      </c>
      <c r="AF25" s="76">
        <v>0</v>
      </c>
      <c r="AG25" s="76">
        <v>1412.4000000000001</v>
      </c>
      <c r="AH25" s="76">
        <v>0</v>
      </c>
      <c r="AI25" s="76">
        <v>9358.8000000000011</v>
      </c>
      <c r="AJ25" s="76">
        <v>0</v>
      </c>
      <c r="AK25" s="76">
        <v>0</v>
      </c>
      <c r="AL25" s="76">
        <v>0</v>
      </c>
      <c r="AM25" s="76">
        <v>2360.4000000000001</v>
      </c>
      <c r="AN25" s="76">
        <v>0</v>
      </c>
      <c r="AO25" s="76">
        <v>798</v>
      </c>
      <c r="AP25" s="76">
        <v>0</v>
      </c>
      <c r="AQ25" s="76">
        <v>2356.2000000000003</v>
      </c>
      <c r="AR25" s="76">
        <v>0</v>
      </c>
      <c r="AS25" s="77">
        <v>798</v>
      </c>
    </row>
    <row r="26">
      <c r="A26" s="75" t="s">
        <v>26</v>
      </c>
      <c r="B26" s="76">
        <v>18.864000000000001</v>
      </c>
      <c r="C26" s="76">
        <v>5.2320000000000002</v>
      </c>
      <c r="D26" s="76">
        <v>0</v>
      </c>
      <c r="E26" s="76">
        <v>2940</v>
      </c>
      <c r="F26" s="76">
        <v>0</v>
      </c>
      <c r="G26" s="76">
        <v>4482</v>
      </c>
      <c r="H26" s="76">
        <v>19.199999999999999</v>
      </c>
      <c r="I26" s="76">
        <v>5.6000000000000005</v>
      </c>
      <c r="J26" s="76">
        <v>1036.8</v>
      </c>
      <c r="K26" s="76">
        <v>0</v>
      </c>
      <c r="L26" s="76">
        <v>1027.2</v>
      </c>
      <c r="M26" s="76">
        <v>0</v>
      </c>
      <c r="N26" s="76">
        <v>0</v>
      </c>
      <c r="O26" s="76">
        <v>0</v>
      </c>
      <c r="P26" s="76">
        <v>64.799999999999997</v>
      </c>
      <c r="Q26" s="76">
        <v>0</v>
      </c>
      <c r="R26" s="76">
        <v>19.199999999999999</v>
      </c>
      <c r="S26" s="76">
        <v>0</v>
      </c>
      <c r="T26" s="76">
        <v>0</v>
      </c>
      <c r="U26" s="76">
        <v>0</v>
      </c>
      <c r="V26" s="76">
        <v>1883.2</v>
      </c>
      <c r="W26" s="76">
        <v>0</v>
      </c>
      <c r="X26" s="76">
        <v>3368</v>
      </c>
      <c r="Y26" s="76">
        <v>0</v>
      </c>
      <c r="Z26" s="76">
        <v>0</v>
      </c>
      <c r="AA26" s="76">
        <v>3194.4000000000001</v>
      </c>
      <c r="AB26" s="76">
        <v>0</v>
      </c>
      <c r="AC26" s="76">
        <v>5319.6000000000004</v>
      </c>
      <c r="AD26" s="76">
        <v>0</v>
      </c>
      <c r="AE26" s="76">
        <v>5346</v>
      </c>
      <c r="AF26" s="76">
        <v>0</v>
      </c>
      <c r="AG26" s="76">
        <v>2138.4000000000001</v>
      </c>
      <c r="AH26" s="76">
        <v>0</v>
      </c>
      <c r="AI26" s="76">
        <v>8514</v>
      </c>
      <c r="AJ26" s="76">
        <v>0</v>
      </c>
      <c r="AK26" s="76">
        <v>0</v>
      </c>
      <c r="AL26" s="76">
        <v>0</v>
      </c>
      <c r="AM26" s="76">
        <v>2343.5999999999999</v>
      </c>
      <c r="AN26" s="76">
        <v>0</v>
      </c>
      <c r="AO26" s="76">
        <v>814.80000000000007</v>
      </c>
      <c r="AP26" s="76">
        <v>0</v>
      </c>
      <c r="AQ26" s="76">
        <v>2339.4000000000001</v>
      </c>
      <c r="AR26" s="76">
        <v>0</v>
      </c>
      <c r="AS26" s="77">
        <v>814.80000000000007</v>
      </c>
    </row>
    <row r="27">
      <c r="A27" s="75" t="s">
        <v>27</v>
      </c>
      <c r="B27" s="76">
        <v>18.432000000000002</v>
      </c>
      <c r="C27" s="76">
        <v>5.4720000000000004</v>
      </c>
      <c r="D27" s="76">
        <v>0</v>
      </c>
      <c r="E27" s="76">
        <v>2922</v>
      </c>
      <c r="F27" s="76">
        <v>0</v>
      </c>
      <c r="G27" s="76">
        <v>4464</v>
      </c>
      <c r="H27" s="76">
        <v>19.199999999999999</v>
      </c>
      <c r="I27" s="76">
        <v>6.4000000000000004</v>
      </c>
      <c r="J27" s="76">
        <v>1017.6</v>
      </c>
      <c r="K27" s="76">
        <v>0</v>
      </c>
      <c r="L27" s="76">
        <v>1021.2</v>
      </c>
      <c r="M27" s="76">
        <v>0</v>
      </c>
      <c r="N27" s="76">
        <v>0</v>
      </c>
      <c r="O27" s="76">
        <v>0</v>
      </c>
      <c r="P27" s="76">
        <v>68.400000000000006</v>
      </c>
      <c r="Q27" s="76">
        <v>0</v>
      </c>
      <c r="R27" s="76">
        <v>14.4</v>
      </c>
      <c r="S27" s="76">
        <v>0</v>
      </c>
      <c r="T27" s="76">
        <v>0</v>
      </c>
      <c r="U27" s="76">
        <v>0</v>
      </c>
      <c r="V27" s="76">
        <v>1881.6000000000001</v>
      </c>
      <c r="W27" s="76">
        <v>0</v>
      </c>
      <c r="X27" s="76">
        <v>3360</v>
      </c>
      <c r="Y27" s="76">
        <v>0</v>
      </c>
      <c r="Z27" s="76">
        <v>0</v>
      </c>
      <c r="AA27" s="76">
        <v>2442</v>
      </c>
      <c r="AB27" s="76">
        <v>0</v>
      </c>
      <c r="AC27" s="76">
        <v>5200.8000000000002</v>
      </c>
      <c r="AD27" s="76">
        <v>0</v>
      </c>
      <c r="AE27" s="76">
        <v>5319.6000000000004</v>
      </c>
      <c r="AF27" s="76">
        <v>0</v>
      </c>
      <c r="AG27" s="76">
        <v>2890.8000000000002</v>
      </c>
      <c r="AH27" s="76">
        <v>0</v>
      </c>
      <c r="AI27" s="76">
        <v>7616.4000000000005</v>
      </c>
      <c r="AJ27" s="76">
        <v>0</v>
      </c>
      <c r="AK27" s="76">
        <v>0</v>
      </c>
      <c r="AL27" s="76">
        <v>0</v>
      </c>
      <c r="AM27" s="76">
        <v>2251.2000000000003</v>
      </c>
      <c r="AN27" s="76">
        <v>0</v>
      </c>
      <c r="AO27" s="76">
        <v>798</v>
      </c>
      <c r="AP27" s="76">
        <v>0</v>
      </c>
      <c r="AQ27" s="76">
        <v>2238.5999999999999</v>
      </c>
      <c r="AR27" s="76">
        <v>0</v>
      </c>
      <c r="AS27" s="77">
        <v>798</v>
      </c>
    </row>
    <row r="28">
      <c r="A28" s="75" t="s">
        <v>28</v>
      </c>
      <c r="B28" s="76">
        <v>18.864000000000001</v>
      </c>
      <c r="C28" s="76">
        <v>5.1840000000000002</v>
      </c>
      <c r="D28" s="76">
        <v>0</v>
      </c>
      <c r="E28" s="76">
        <v>2916</v>
      </c>
      <c r="F28" s="76">
        <v>0</v>
      </c>
      <c r="G28" s="76">
        <v>4476</v>
      </c>
      <c r="H28" s="76">
        <v>19.199999999999999</v>
      </c>
      <c r="I28" s="76">
        <v>5.6000000000000005</v>
      </c>
      <c r="J28" s="76">
        <v>1017.6</v>
      </c>
      <c r="K28" s="76">
        <v>0</v>
      </c>
      <c r="L28" s="76">
        <v>1032</v>
      </c>
      <c r="M28" s="76">
        <v>0</v>
      </c>
      <c r="N28" s="76">
        <v>0</v>
      </c>
      <c r="O28" s="76">
        <v>0</v>
      </c>
      <c r="P28" s="76">
        <v>69.600000000000009</v>
      </c>
      <c r="Q28" s="76">
        <v>0</v>
      </c>
      <c r="R28" s="76">
        <v>14.4</v>
      </c>
      <c r="S28" s="76">
        <v>0</v>
      </c>
      <c r="T28" s="76">
        <v>0</v>
      </c>
      <c r="U28" s="76">
        <v>0</v>
      </c>
      <c r="V28" s="76">
        <v>1873.6000000000001</v>
      </c>
      <c r="W28" s="76">
        <v>0</v>
      </c>
      <c r="X28" s="76">
        <v>3353.5999999999999</v>
      </c>
      <c r="Y28" s="76">
        <v>0</v>
      </c>
      <c r="Z28" s="76">
        <v>0</v>
      </c>
      <c r="AA28" s="76">
        <v>2640</v>
      </c>
      <c r="AB28" s="76">
        <v>0</v>
      </c>
      <c r="AC28" s="76">
        <v>5280</v>
      </c>
      <c r="AD28" s="76">
        <v>0</v>
      </c>
      <c r="AE28" s="76">
        <v>5306.4000000000005</v>
      </c>
      <c r="AF28" s="76">
        <v>0</v>
      </c>
      <c r="AG28" s="76">
        <v>2640</v>
      </c>
      <c r="AH28" s="76">
        <v>0</v>
      </c>
      <c r="AI28" s="76">
        <v>7933.1999999999998</v>
      </c>
      <c r="AJ28" s="76">
        <v>0</v>
      </c>
      <c r="AK28" s="76">
        <v>0</v>
      </c>
      <c r="AL28" s="76">
        <v>0</v>
      </c>
      <c r="AM28" s="76">
        <v>2343.5999999999999</v>
      </c>
      <c r="AN28" s="76">
        <v>0</v>
      </c>
      <c r="AO28" s="76">
        <v>781.20000000000005</v>
      </c>
      <c r="AP28" s="76">
        <v>0</v>
      </c>
      <c r="AQ28" s="76">
        <v>2339.4000000000001</v>
      </c>
      <c r="AR28" s="76">
        <v>0</v>
      </c>
      <c r="AS28" s="77">
        <v>777</v>
      </c>
    </row>
    <row r="29">
      <c r="A29" s="75" t="s">
        <v>29</v>
      </c>
      <c r="B29" s="76">
        <v>18.240000000000002</v>
      </c>
      <c r="C29" s="76">
        <v>4.5600000000000005</v>
      </c>
      <c r="D29" s="76">
        <v>0</v>
      </c>
      <c r="E29" s="76">
        <v>2916</v>
      </c>
      <c r="F29" s="76">
        <v>0</v>
      </c>
      <c r="G29" s="76">
        <v>4458</v>
      </c>
      <c r="H29" s="76">
        <v>18.400000000000002</v>
      </c>
      <c r="I29" s="76">
        <v>4.7999999999999998</v>
      </c>
      <c r="J29" s="76">
        <v>1026</v>
      </c>
      <c r="K29" s="76">
        <v>0</v>
      </c>
      <c r="L29" s="76">
        <v>1036.8</v>
      </c>
      <c r="M29" s="76">
        <v>0</v>
      </c>
      <c r="N29" s="76">
        <v>0</v>
      </c>
      <c r="O29" s="76">
        <v>0</v>
      </c>
      <c r="P29" s="76">
        <v>66</v>
      </c>
      <c r="Q29" s="76">
        <v>0</v>
      </c>
      <c r="R29" s="76">
        <v>11.200000000000001</v>
      </c>
      <c r="S29" s="76">
        <v>0</v>
      </c>
      <c r="T29" s="76">
        <v>0</v>
      </c>
      <c r="U29" s="76">
        <v>0</v>
      </c>
      <c r="V29" s="76">
        <v>1870.4000000000001</v>
      </c>
      <c r="W29" s="76">
        <v>0</v>
      </c>
      <c r="X29" s="76">
        <v>3348.8000000000002</v>
      </c>
      <c r="Y29" s="76">
        <v>0</v>
      </c>
      <c r="Z29" s="76">
        <v>0</v>
      </c>
      <c r="AA29" s="76">
        <v>2824.8000000000002</v>
      </c>
      <c r="AB29" s="76">
        <v>0</v>
      </c>
      <c r="AC29" s="76">
        <v>5200.8000000000002</v>
      </c>
      <c r="AD29" s="76">
        <v>0</v>
      </c>
      <c r="AE29" s="76">
        <v>5266.8000000000002</v>
      </c>
      <c r="AF29" s="76">
        <v>0</v>
      </c>
      <c r="AG29" s="76">
        <v>2428.8000000000002</v>
      </c>
      <c r="AH29" s="76">
        <v>0</v>
      </c>
      <c r="AI29" s="76">
        <v>8025.6000000000004</v>
      </c>
      <c r="AJ29" s="76">
        <v>0</v>
      </c>
      <c r="AK29" s="76">
        <v>0</v>
      </c>
      <c r="AL29" s="76">
        <v>0</v>
      </c>
      <c r="AM29" s="76">
        <v>2251.2000000000003</v>
      </c>
      <c r="AN29" s="76">
        <v>0</v>
      </c>
      <c r="AO29" s="76">
        <v>739.20000000000005</v>
      </c>
      <c r="AP29" s="76">
        <v>0</v>
      </c>
      <c r="AQ29" s="76">
        <v>2242.8000000000002</v>
      </c>
      <c r="AR29" s="76">
        <v>0</v>
      </c>
      <c r="AS29" s="77">
        <v>747.60000000000002</v>
      </c>
    </row>
    <row r="30">
      <c r="A30" s="75" t="s">
        <v>30</v>
      </c>
      <c r="B30" s="76">
        <v>18.768000000000001</v>
      </c>
      <c r="C30" s="76">
        <v>5.2800000000000002</v>
      </c>
      <c r="D30" s="76">
        <v>0</v>
      </c>
      <c r="E30" s="76">
        <v>2898</v>
      </c>
      <c r="F30" s="76">
        <v>0</v>
      </c>
      <c r="G30" s="76">
        <v>4416</v>
      </c>
      <c r="H30" s="76">
        <v>19.199999999999999</v>
      </c>
      <c r="I30" s="76">
        <v>5.6000000000000005</v>
      </c>
      <c r="J30" s="76">
        <v>1011.6</v>
      </c>
      <c r="K30" s="76">
        <v>0</v>
      </c>
      <c r="L30" s="76">
        <v>990</v>
      </c>
      <c r="M30" s="76">
        <v>0</v>
      </c>
      <c r="N30" s="76">
        <v>0</v>
      </c>
      <c r="O30" s="76">
        <v>0</v>
      </c>
      <c r="P30" s="76">
        <v>63.600000000000001</v>
      </c>
      <c r="Q30" s="76">
        <v>0</v>
      </c>
      <c r="R30" s="76">
        <v>13.6</v>
      </c>
      <c r="S30" s="76">
        <v>0</v>
      </c>
      <c r="T30" s="76">
        <v>0</v>
      </c>
      <c r="U30" s="76">
        <v>0</v>
      </c>
      <c r="V30" s="76">
        <v>1867.2</v>
      </c>
      <c r="W30" s="76">
        <v>0</v>
      </c>
      <c r="X30" s="76">
        <v>3350.4000000000001</v>
      </c>
      <c r="Y30" s="76">
        <v>0</v>
      </c>
      <c r="Z30" s="76">
        <v>0</v>
      </c>
      <c r="AA30" s="76">
        <v>3009.5999999999999</v>
      </c>
      <c r="AB30" s="76">
        <v>0</v>
      </c>
      <c r="AC30" s="76">
        <v>5148</v>
      </c>
      <c r="AD30" s="76">
        <v>0</v>
      </c>
      <c r="AE30" s="76">
        <v>5240.4000000000005</v>
      </c>
      <c r="AF30" s="76">
        <v>0</v>
      </c>
      <c r="AG30" s="76">
        <v>2230.8000000000002</v>
      </c>
      <c r="AH30" s="76">
        <v>0</v>
      </c>
      <c r="AI30" s="76">
        <v>8144.4000000000005</v>
      </c>
      <c r="AJ30" s="76">
        <v>0</v>
      </c>
      <c r="AK30" s="76">
        <v>0</v>
      </c>
      <c r="AL30" s="76">
        <v>0</v>
      </c>
      <c r="AM30" s="76">
        <v>2209.2000000000003</v>
      </c>
      <c r="AN30" s="76">
        <v>0</v>
      </c>
      <c r="AO30" s="76">
        <v>772.80000000000007</v>
      </c>
      <c r="AP30" s="76">
        <v>0</v>
      </c>
      <c r="AQ30" s="76">
        <v>2205</v>
      </c>
      <c r="AR30" s="76">
        <v>0</v>
      </c>
      <c r="AS30" s="77">
        <v>764.39999999999998</v>
      </c>
    </row>
    <row r="31">
      <c r="A31" s="75" t="s">
        <v>31</v>
      </c>
      <c r="B31" s="76">
        <v>18.528000000000002</v>
      </c>
      <c r="C31" s="76">
        <v>5.0880000000000001</v>
      </c>
      <c r="D31" s="76">
        <v>0</v>
      </c>
      <c r="E31" s="76">
        <v>2898</v>
      </c>
      <c r="F31" s="76">
        <v>0</v>
      </c>
      <c r="G31" s="76">
        <v>4422</v>
      </c>
      <c r="H31" s="76">
        <v>19.199999999999999</v>
      </c>
      <c r="I31" s="76">
        <v>5.6000000000000005</v>
      </c>
      <c r="J31" s="76">
        <v>1014</v>
      </c>
      <c r="K31" s="76">
        <v>0</v>
      </c>
      <c r="L31" s="76">
        <v>993.60000000000002</v>
      </c>
      <c r="M31" s="76">
        <v>0</v>
      </c>
      <c r="N31" s="76">
        <v>0</v>
      </c>
      <c r="O31" s="76">
        <v>0</v>
      </c>
      <c r="P31" s="76">
        <v>68.400000000000006</v>
      </c>
      <c r="Q31" s="76">
        <v>0</v>
      </c>
      <c r="R31" s="76">
        <v>12</v>
      </c>
      <c r="S31" s="76">
        <v>0</v>
      </c>
      <c r="T31" s="76">
        <v>0</v>
      </c>
      <c r="U31" s="76">
        <v>0</v>
      </c>
      <c r="V31" s="76">
        <v>1864</v>
      </c>
      <c r="W31" s="76">
        <v>0</v>
      </c>
      <c r="X31" s="76">
        <v>3344</v>
      </c>
      <c r="Y31" s="76">
        <v>0</v>
      </c>
      <c r="Z31" s="76">
        <v>0</v>
      </c>
      <c r="AA31" s="76">
        <v>2811.5999999999999</v>
      </c>
      <c r="AB31" s="76">
        <v>0</v>
      </c>
      <c r="AC31" s="76">
        <v>5108.4000000000005</v>
      </c>
      <c r="AD31" s="76">
        <v>0</v>
      </c>
      <c r="AE31" s="76">
        <v>5266.8000000000002</v>
      </c>
      <c r="AF31" s="76">
        <v>0</v>
      </c>
      <c r="AG31" s="76">
        <v>2428.8000000000002</v>
      </c>
      <c r="AH31" s="76">
        <v>0</v>
      </c>
      <c r="AI31" s="76">
        <v>7906.8000000000002</v>
      </c>
      <c r="AJ31" s="76">
        <v>0</v>
      </c>
      <c r="AK31" s="76">
        <v>0</v>
      </c>
      <c r="AL31" s="76">
        <v>0</v>
      </c>
      <c r="AM31" s="76">
        <v>2175.5999999999999</v>
      </c>
      <c r="AN31" s="76">
        <v>0</v>
      </c>
      <c r="AO31" s="76">
        <v>781.20000000000005</v>
      </c>
      <c r="AP31" s="76">
        <v>0</v>
      </c>
      <c r="AQ31" s="76">
        <v>2171.4000000000001</v>
      </c>
      <c r="AR31" s="76">
        <v>0</v>
      </c>
      <c r="AS31" s="77">
        <v>785.39999999999998</v>
      </c>
    </row>
    <row r="32">
      <c r="A32" s="75" t="s">
        <v>32</v>
      </c>
      <c r="B32" s="76">
        <v>18.624000000000002</v>
      </c>
      <c r="C32" s="76">
        <v>4.7040000000000006</v>
      </c>
      <c r="D32" s="76">
        <v>0</v>
      </c>
      <c r="E32" s="76">
        <v>1992</v>
      </c>
      <c r="F32" s="76">
        <v>0</v>
      </c>
      <c r="G32" s="76">
        <v>3222</v>
      </c>
      <c r="H32" s="76">
        <v>19.199999999999999</v>
      </c>
      <c r="I32" s="76">
        <v>5.6000000000000005</v>
      </c>
      <c r="J32" s="76">
        <v>996</v>
      </c>
      <c r="K32" s="76">
        <v>0</v>
      </c>
      <c r="L32" s="76">
        <v>1015.2</v>
      </c>
      <c r="M32" s="76">
        <v>0</v>
      </c>
      <c r="N32" s="76">
        <v>0</v>
      </c>
      <c r="O32" s="76">
        <v>0</v>
      </c>
      <c r="P32" s="76">
        <v>68.400000000000006</v>
      </c>
      <c r="Q32" s="76">
        <v>0</v>
      </c>
      <c r="R32" s="76">
        <v>12</v>
      </c>
      <c r="S32" s="76">
        <v>0</v>
      </c>
      <c r="T32" s="76">
        <v>0</v>
      </c>
      <c r="U32" s="76">
        <v>0</v>
      </c>
      <c r="V32" s="76">
        <v>971.20000000000005</v>
      </c>
      <c r="W32" s="76">
        <v>0</v>
      </c>
      <c r="X32" s="76">
        <v>2124.8000000000002</v>
      </c>
      <c r="Y32" s="76">
        <v>0</v>
      </c>
      <c r="Z32" s="76">
        <v>0</v>
      </c>
      <c r="AA32" s="76">
        <v>1768.8</v>
      </c>
      <c r="AB32" s="76">
        <v>0</v>
      </c>
      <c r="AC32" s="76">
        <v>4210.8000000000002</v>
      </c>
      <c r="AD32" s="76">
        <v>0</v>
      </c>
      <c r="AE32" s="76">
        <v>4026</v>
      </c>
      <c r="AF32" s="76">
        <v>0</v>
      </c>
      <c r="AG32" s="76">
        <v>2257.2000000000003</v>
      </c>
      <c r="AH32" s="76">
        <v>0</v>
      </c>
      <c r="AI32" s="76">
        <v>5992.8000000000002</v>
      </c>
      <c r="AJ32" s="76">
        <v>0</v>
      </c>
      <c r="AK32" s="76">
        <v>0</v>
      </c>
      <c r="AL32" s="76">
        <v>0</v>
      </c>
      <c r="AM32" s="76">
        <v>2200.8000000000002</v>
      </c>
      <c r="AN32" s="76">
        <v>0</v>
      </c>
      <c r="AO32" s="76">
        <v>764.39999999999998</v>
      </c>
      <c r="AP32" s="76">
        <v>0</v>
      </c>
      <c r="AQ32" s="76">
        <v>2196.5999999999999</v>
      </c>
      <c r="AR32" s="76">
        <v>0</v>
      </c>
      <c r="AS32" s="77">
        <v>768.60000000000002</v>
      </c>
    </row>
    <row r="33">
      <c r="A33" s="75" t="s">
        <v>33</v>
      </c>
      <c r="B33" s="76">
        <v>19.008000000000003</v>
      </c>
      <c r="C33" s="76">
        <v>5.6640000000000006</v>
      </c>
      <c r="D33" s="76">
        <v>0</v>
      </c>
      <c r="E33" s="76">
        <v>1092</v>
      </c>
      <c r="F33" s="76">
        <v>0</v>
      </c>
      <c r="G33" s="76">
        <v>2610</v>
      </c>
      <c r="H33" s="76">
        <v>19.199999999999999</v>
      </c>
      <c r="I33" s="76">
        <v>6.4000000000000004</v>
      </c>
      <c r="J33" s="76">
        <v>996</v>
      </c>
      <c r="K33" s="76">
        <v>0</v>
      </c>
      <c r="L33" s="76">
        <v>1002</v>
      </c>
      <c r="M33" s="76">
        <v>0</v>
      </c>
      <c r="N33" s="76">
        <v>0</v>
      </c>
      <c r="O33" s="76">
        <v>0</v>
      </c>
      <c r="P33" s="76">
        <v>69.600000000000009</v>
      </c>
      <c r="Q33" s="76">
        <v>0</v>
      </c>
      <c r="R33" s="76">
        <v>14.4</v>
      </c>
      <c r="S33" s="76">
        <v>0</v>
      </c>
      <c r="T33" s="76">
        <v>0</v>
      </c>
      <c r="U33" s="76">
        <v>0</v>
      </c>
      <c r="V33" s="76">
        <v>81.600000000000009</v>
      </c>
      <c r="W33" s="76">
        <v>0</v>
      </c>
      <c r="X33" s="76">
        <v>1524.8</v>
      </c>
      <c r="Y33" s="76">
        <v>0</v>
      </c>
      <c r="Z33" s="76">
        <v>0</v>
      </c>
      <c r="AA33" s="76">
        <v>1940.4000000000001</v>
      </c>
      <c r="AB33" s="76">
        <v>0</v>
      </c>
      <c r="AC33" s="76">
        <v>3352.8000000000002</v>
      </c>
      <c r="AD33" s="76">
        <v>0</v>
      </c>
      <c r="AE33" s="76">
        <v>3392.4000000000001</v>
      </c>
      <c r="AF33" s="76">
        <v>0</v>
      </c>
      <c r="AG33" s="76">
        <v>1438.8</v>
      </c>
      <c r="AH33" s="76">
        <v>0</v>
      </c>
      <c r="AI33" s="76">
        <v>5280</v>
      </c>
      <c r="AJ33" s="76">
        <v>0</v>
      </c>
      <c r="AK33" s="76">
        <v>0</v>
      </c>
      <c r="AL33" s="76">
        <v>0</v>
      </c>
      <c r="AM33" s="76">
        <v>2242.8000000000002</v>
      </c>
      <c r="AN33" s="76">
        <v>0</v>
      </c>
      <c r="AO33" s="76">
        <v>747.60000000000002</v>
      </c>
      <c r="AP33" s="76">
        <v>0</v>
      </c>
      <c r="AQ33" s="76">
        <v>2230.2000000000003</v>
      </c>
      <c r="AR33" s="76">
        <v>0</v>
      </c>
      <c r="AS33" s="77">
        <v>743.39999999999998</v>
      </c>
    </row>
    <row r="34">
      <c r="A34" s="75" t="s">
        <v>34</v>
      </c>
      <c r="B34" s="76">
        <v>18.48</v>
      </c>
      <c r="C34" s="76">
        <v>5.3760000000000003</v>
      </c>
      <c r="D34" s="76">
        <v>0</v>
      </c>
      <c r="E34" s="76">
        <v>1140</v>
      </c>
      <c r="F34" s="76">
        <v>0</v>
      </c>
      <c r="G34" s="76">
        <v>2682</v>
      </c>
      <c r="H34" s="76">
        <v>19.199999999999999</v>
      </c>
      <c r="I34" s="76">
        <v>5.6000000000000005</v>
      </c>
      <c r="J34" s="76">
        <v>1034.4000000000001</v>
      </c>
      <c r="K34" s="76">
        <v>0</v>
      </c>
      <c r="L34" s="76">
        <v>1045.2</v>
      </c>
      <c r="M34" s="76">
        <v>0</v>
      </c>
      <c r="N34" s="76">
        <v>0</v>
      </c>
      <c r="O34" s="76">
        <v>0</v>
      </c>
      <c r="P34" s="76">
        <v>66</v>
      </c>
      <c r="Q34" s="76">
        <v>0</v>
      </c>
      <c r="R34" s="76">
        <v>11.200000000000001</v>
      </c>
      <c r="S34" s="76">
        <v>0</v>
      </c>
      <c r="T34" s="76">
        <v>0</v>
      </c>
      <c r="U34" s="76">
        <v>0</v>
      </c>
      <c r="V34" s="76">
        <v>83.200000000000003</v>
      </c>
      <c r="W34" s="76">
        <v>0</v>
      </c>
      <c r="X34" s="76">
        <v>1553.6000000000001</v>
      </c>
      <c r="Y34" s="76">
        <v>0</v>
      </c>
      <c r="Z34" s="76">
        <v>0</v>
      </c>
      <c r="AA34" s="76">
        <v>1557.6000000000001</v>
      </c>
      <c r="AB34" s="76">
        <v>0</v>
      </c>
      <c r="AC34" s="76">
        <v>3418.8000000000002</v>
      </c>
      <c r="AD34" s="76">
        <v>0</v>
      </c>
      <c r="AE34" s="76">
        <v>3432</v>
      </c>
      <c r="AF34" s="76">
        <v>0</v>
      </c>
      <c r="AG34" s="76">
        <v>1874.4000000000001</v>
      </c>
      <c r="AH34" s="76">
        <v>0</v>
      </c>
      <c r="AI34" s="76">
        <v>4976.4000000000005</v>
      </c>
      <c r="AJ34" s="76">
        <v>0</v>
      </c>
      <c r="AK34" s="76">
        <v>0</v>
      </c>
      <c r="AL34" s="76">
        <v>0</v>
      </c>
      <c r="AM34" s="76">
        <v>2259.5999999999999</v>
      </c>
      <c r="AN34" s="76">
        <v>0</v>
      </c>
      <c r="AO34" s="76">
        <v>714</v>
      </c>
      <c r="AP34" s="76">
        <v>0</v>
      </c>
      <c r="AQ34" s="76">
        <v>2255.4000000000001</v>
      </c>
      <c r="AR34" s="76">
        <v>0</v>
      </c>
      <c r="AS34" s="77">
        <v>714</v>
      </c>
    </row>
    <row r="35">
      <c r="A35" s="75" t="s">
        <v>35</v>
      </c>
      <c r="B35" s="76">
        <v>18.864000000000001</v>
      </c>
      <c r="C35" s="76">
        <v>4.944</v>
      </c>
      <c r="D35" s="76">
        <v>0</v>
      </c>
      <c r="E35" s="76">
        <v>1110</v>
      </c>
      <c r="F35" s="76">
        <v>0</v>
      </c>
      <c r="G35" s="76">
        <v>2664</v>
      </c>
      <c r="H35" s="76">
        <v>19.199999999999999</v>
      </c>
      <c r="I35" s="76">
        <v>5.6000000000000005</v>
      </c>
      <c r="J35" s="76">
        <v>1003.2</v>
      </c>
      <c r="K35" s="76">
        <v>0</v>
      </c>
      <c r="L35" s="76">
        <v>1020</v>
      </c>
      <c r="M35" s="76">
        <v>0</v>
      </c>
      <c r="N35" s="76">
        <v>0</v>
      </c>
      <c r="O35" s="76">
        <v>0</v>
      </c>
      <c r="P35" s="76">
        <v>64.799999999999997</v>
      </c>
      <c r="Q35" s="76">
        <v>0</v>
      </c>
      <c r="R35" s="76">
        <v>14.4</v>
      </c>
      <c r="S35" s="76">
        <v>0</v>
      </c>
      <c r="T35" s="76">
        <v>0</v>
      </c>
      <c r="U35" s="76">
        <v>0</v>
      </c>
      <c r="V35" s="76">
        <v>86.400000000000006</v>
      </c>
      <c r="W35" s="76">
        <v>0</v>
      </c>
      <c r="X35" s="76">
        <v>1560</v>
      </c>
      <c r="Y35" s="76">
        <v>0</v>
      </c>
      <c r="Z35" s="76">
        <v>0</v>
      </c>
      <c r="AA35" s="76">
        <v>2336.4000000000001</v>
      </c>
      <c r="AB35" s="76">
        <v>0</v>
      </c>
      <c r="AC35" s="76">
        <v>3405.5999999999999</v>
      </c>
      <c r="AD35" s="76">
        <v>0</v>
      </c>
      <c r="AE35" s="76">
        <v>3418.8000000000002</v>
      </c>
      <c r="AF35" s="76">
        <v>13.200000000000001</v>
      </c>
      <c r="AG35" s="76">
        <v>1069.2</v>
      </c>
      <c r="AH35" s="76">
        <v>0</v>
      </c>
      <c r="AI35" s="76">
        <v>5742</v>
      </c>
      <c r="AJ35" s="76">
        <v>0</v>
      </c>
      <c r="AK35" s="76">
        <v>0</v>
      </c>
      <c r="AL35" s="76">
        <v>0</v>
      </c>
      <c r="AM35" s="76">
        <v>2284.8000000000002</v>
      </c>
      <c r="AN35" s="76">
        <v>0</v>
      </c>
      <c r="AO35" s="76">
        <v>722.39999999999998</v>
      </c>
      <c r="AP35" s="76">
        <v>0</v>
      </c>
      <c r="AQ35" s="76">
        <v>2272.2000000000003</v>
      </c>
      <c r="AR35" s="76">
        <v>0</v>
      </c>
      <c r="AS35" s="77">
        <v>722.39999999999998</v>
      </c>
    </row>
    <row r="36">
      <c r="A36" s="75" t="s">
        <v>36</v>
      </c>
      <c r="B36" s="76">
        <v>18.960000000000001</v>
      </c>
      <c r="C36" s="76">
        <v>5.5200000000000005</v>
      </c>
      <c r="D36" s="76">
        <v>0</v>
      </c>
      <c r="E36" s="76">
        <v>996</v>
      </c>
      <c r="F36" s="76">
        <v>0</v>
      </c>
      <c r="G36" s="76">
        <v>2646</v>
      </c>
      <c r="H36" s="76">
        <v>20</v>
      </c>
      <c r="I36" s="76">
        <v>5.6000000000000005</v>
      </c>
      <c r="J36" s="76">
        <v>890.39999999999998</v>
      </c>
      <c r="K36" s="76">
        <v>0</v>
      </c>
      <c r="L36" s="76">
        <v>1005.6</v>
      </c>
      <c r="M36" s="76">
        <v>0</v>
      </c>
      <c r="N36" s="76">
        <v>0</v>
      </c>
      <c r="O36" s="76">
        <v>0</v>
      </c>
      <c r="P36" s="76">
        <v>63.600000000000001</v>
      </c>
      <c r="Q36" s="76">
        <v>0</v>
      </c>
      <c r="R36" s="76">
        <v>13.6</v>
      </c>
      <c r="S36" s="76">
        <v>0</v>
      </c>
      <c r="T36" s="76">
        <v>0</v>
      </c>
      <c r="U36" s="76">
        <v>0</v>
      </c>
      <c r="V36" s="76">
        <v>84.799999999999997</v>
      </c>
      <c r="W36" s="76">
        <v>0</v>
      </c>
      <c r="X36" s="76">
        <v>1563.2</v>
      </c>
      <c r="Y36" s="76">
        <v>0</v>
      </c>
      <c r="Z36" s="76">
        <v>0</v>
      </c>
      <c r="AA36" s="76">
        <v>4144.8000000000002</v>
      </c>
      <c r="AB36" s="76">
        <v>0</v>
      </c>
      <c r="AC36" s="76">
        <v>3247.2000000000003</v>
      </c>
      <c r="AD36" s="76">
        <v>0</v>
      </c>
      <c r="AE36" s="76">
        <v>3418.8000000000002</v>
      </c>
      <c r="AF36" s="76">
        <v>805.20000000000005</v>
      </c>
      <c r="AG36" s="76">
        <v>92.400000000000006</v>
      </c>
      <c r="AH36" s="76">
        <v>0</v>
      </c>
      <c r="AI36" s="76">
        <v>7392</v>
      </c>
      <c r="AJ36" s="76">
        <v>0</v>
      </c>
      <c r="AK36" s="76">
        <v>0</v>
      </c>
      <c r="AL36" s="76">
        <v>0</v>
      </c>
      <c r="AM36" s="76">
        <v>2234.4000000000001</v>
      </c>
      <c r="AN36" s="76">
        <v>0</v>
      </c>
      <c r="AO36" s="76">
        <v>730.80000000000007</v>
      </c>
      <c r="AP36" s="76">
        <v>0</v>
      </c>
      <c r="AQ36" s="76">
        <v>2234.4000000000001</v>
      </c>
      <c r="AR36" s="76">
        <v>0</v>
      </c>
      <c r="AS36" s="77">
        <v>735</v>
      </c>
    </row>
    <row r="37">
      <c r="A37" s="75" t="s">
        <v>37</v>
      </c>
      <c r="B37" s="76">
        <v>18.816000000000003</v>
      </c>
      <c r="C37" s="76">
        <v>5.4720000000000004</v>
      </c>
      <c r="D37" s="76">
        <v>0</v>
      </c>
      <c r="E37" s="76">
        <v>1056</v>
      </c>
      <c r="F37" s="76">
        <v>0</v>
      </c>
      <c r="G37" s="76">
        <v>2724</v>
      </c>
      <c r="H37" s="76">
        <v>19.199999999999999</v>
      </c>
      <c r="I37" s="76">
        <v>6.4000000000000004</v>
      </c>
      <c r="J37" s="76">
        <v>952.80000000000007</v>
      </c>
      <c r="K37" s="76">
        <v>0</v>
      </c>
      <c r="L37" s="76">
        <v>1066.8</v>
      </c>
      <c r="M37" s="76">
        <v>0</v>
      </c>
      <c r="N37" s="76">
        <v>0</v>
      </c>
      <c r="O37" s="76">
        <v>0</v>
      </c>
      <c r="P37" s="76">
        <v>72</v>
      </c>
      <c r="Q37" s="76">
        <v>0</v>
      </c>
      <c r="R37" s="76">
        <v>18.400000000000002</v>
      </c>
      <c r="S37" s="76">
        <v>0</v>
      </c>
      <c r="T37" s="76">
        <v>0</v>
      </c>
      <c r="U37" s="76">
        <v>0</v>
      </c>
      <c r="V37" s="76">
        <v>84.799999999999997</v>
      </c>
      <c r="W37" s="76">
        <v>0</v>
      </c>
      <c r="X37" s="76">
        <v>1563.2</v>
      </c>
      <c r="Y37" s="76">
        <v>0</v>
      </c>
      <c r="Z37" s="76">
        <v>0</v>
      </c>
      <c r="AA37" s="76">
        <v>4144.8000000000002</v>
      </c>
      <c r="AB37" s="76">
        <v>0</v>
      </c>
      <c r="AC37" s="76">
        <v>3458.4000000000001</v>
      </c>
      <c r="AD37" s="76">
        <v>0</v>
      </c>
      <c r="AE37" s="76">
        <v>3564</v>
      </c>
      <c r="AF37" s="76">
        <v>620.39999999999998</v>
      </c>
      <c r="AG37" s="76">
        <v>26.400000000000002</v>
      </c>
      <c r="AH37" s="76">
        <v>0</v>
      </c>
      <c r="AI37" s="76">
        <v>7603.1999999999998</v>
      </c>
      <c r="AJ37" s="76">
        <v>0</v>
      </c>
      <c r="AK37" s="76">
        <v>0</v>
      </c>
      <c r="AL37" s="76">
        <v>0</v>
      </c>
      <c r="AM37" s="76">
        <v>2385.5999999999999</v>
      </c>
      <c r="AN37" s="76">
        <v>0</v>
      </c>
      <c r="AO37" s="76">
        <v>806.39999999999998</v>
      </c>
      <c r="AP37" s="76">
        <v>0</v>
      </c>
      <c r="AQ37" s="76">
        <v>2373</v>
      </c>
      <c r="AR37" s="76">
        <v>0</v>
      </c>
      <c r="AS37" s="77">
        <v>802.20000000000005</v>
      </c>
    </row>
    <row r="38">
      <c r="A38" s="75" t="s">
        <v>38</v>
      </c>
      <c r="B38" s="76">
        <v>18.960000000000001</v>
      </c>
      <c r="C38" s="76">
        <v>5.5680000000000005</v>
      </c>
      <c r="D38" s="76">
        <v>0</v>
      </c>
      <c r="E38" s="76">
        <v>1122</v>
      </c>
      <c r="F38" s="76">
        <v>0</v>
      </c>
      <c r="G38" s="76">
        <v>2772</v>
      </c>
      <c r="H38" s="76">
        <v>19.199999999999999</v>
      </c>
      <c r="I38" s="76">
        <v>5.6000000000000005</v>
      </c>
      <c r="J38" s="76">
        <v>1014</v>
      </c>
      <c r="K38" s="76">
        <v>0</v>
      </c>
      <c r="L38" s="76">
        <v>1106.4000000000001</v>
      </c>
      <c r="M38" s="76">
        <v>0</v>
      </c>
      <c r="N38" s="76">
        <v>0</v>
      </c>
      <c r="O38" s="76">
        <v>0</v>
      </c>
      <c r="P38" s="76">
        <v>78</v>
      </c>
      <c r="Q38" s="76">
        <v>0</v>
      </c>
      <c r="R38" s="76">
        <v>14.4</v>
      </c>
      <c r="S38" s="76">
        <v>0</v>
      </c>
      <c r="T38" s="76">
        <v>0</v>
      </c>
      <c r="U38" s="76">
        <v>0</v>
      </c>
      <c r="V38" s="76">
        <v>86.400000000000006</v>
      </c>
      <c r="W38" s="76">
        <v>0</v>
      </c>
      <c r="X38" s="76">
        <v>1568</v>
      </c>
      <c r="Y38" s="76">
        <v>0</v>
      </c>
      <c r="Z38" s="76">
        <v>0</v>
      </c>
      <c r="AA38" s="76">
        <v>3907.2000000000003</v>
      </c>
      <c r="AB38" s="76">
        <v>0</v>
      </c>
      <c r="AC38" s="76">
        <v>3709.2000000000003</v>
      </c>
      <c r="AD38" s="76">
        <v>0</v>
      </c>
      <c r="AE38" s="76">
        <v>3656.4000000000001</v>
      </c>
      <c r="AF38" s="76">
        <v>316.80000000000001</v>
      </c>
      <c r="AG38" s="76">
        <v>66</v>
      </c>
      <c r="AH38" s="76">
        <v>0</v>
      </c>
      <c r="AI38" s="76">
        <v>7603.1999999999998</v>
      </c>
      <c r="AJ38" s="76">
        <v>0</v>
      </c>
      <c r="AK38" s="76">
        <v>0</v>
      </c>
      <c r="AL38" s="76">
        <v>0</v>
      </c>
      <c r="AM38" s="76">
        <v>2562</v>
      </c>
      <c r="AN38" s="76">
        <v>0</v>
      </c>
      <c r="AO38" s="76">
        <v>848.39999999999998</v>
      </c>
      <c r="AP38" s="76">
        <v>0</v>
      </c>
      <c r="AQ38" s="76">
        <v>2562</v>
      </c>
      <c r="AR38" s="76">
        <v>0</v>
      </c>
      <c r="AS38" s="77">
        <v>852.60000000000002</v>
      </c>
    </row>
    <row r="39">
      <c r="A39" s="75" t="s">
        <v>39</v>
      </c>
      <c r="B39" s="76">
        <v>18.960000000000001</v>
      </c>
      <c r="C39" s="76">
        <v>5.04</v>
      </c>
      <c r="D39" s="76">
        <v>0</v>
      </c>
      <c r="E39" s="76">
        <v>1104</v>
      </c>
      <c r="F39" s="76">
        <v>0</v>
      </c>
      <c r="G39" s="76">
        <v>2790</v>
      </c>
      <c r="H39" s="76">
        <v>19.199999999999999</v>
      </c>
      <c r="I39" s="76">
        <v>5.6000000000000005</v>
      </c>
      <c r="J39" s="76">
        <v>1003.2</v>
      </c>
      <c r="K39" s="76">
        <v>0</v>
      </c>
      <c r="L39" s="76">
        <v>1130.4000000000001</v>
      </c>
      <c r="M39" s="76">
        <v>0</v>
      </c>
      <c r="N39" s="76">
        <v>0</v>
      </c>
      <c r="O39" s="76">
        <v>0</v>
      </c>
      <c r="P39" s="76">
        <v>82.799999999999997</v>
      </c>
      <c r="Q39" s="76">
        <v>0</v>
      </c>
      <c r="R39" s="76">
        <v>18.400000000000002</v>
      </c>
      <c r="S39" s="76">
        <v>0</v>
      </c>
      <c r="T39" s="76">
        <v>0</v>
      </c>
      <c r="U39" s="76">
        <v>0</v>
      </c>
      <c r="V39" s="76">
        <v>83.200000000000003</v>
      </c>
      <c r="W39" s="76">
        <v>0</v>
      </c>
      <c r="X39" s="76">
        <v>1561.6000000000001</v>
      </c>
      <c r="Y39" s="76">
        <v>0</v>
      </c>
      <c r="Z39" s="76">
        <v>0</v>
      </c>
      <c r="AA39" s="76">
        <v>4039.2000000000003</v>
      </c>
      <c r="AB39" s="76">
        <v>0</v>
      </c>
      <c r="AC39" s="76">
        <v>3735.5999999999999</v>
      </c>
      <c r="AD39" s="76">
        <v>0</v>
      </c>
      <c r="AE39" s="76">
        <v>3709.2000000000003</v>
      </c>
      <c r="AF39" s="76">
        <v>422.40000000000003</v>
      </c>
      <c r="AG39" s="76">
        <v>79.200000000000003</v>
      </c>
      <c r="AH39" s="76">
        <v>0</v>
      </c>
      <c r="AI39" s="76">
        <v>7774.8000000000002</v>
      </c>
      <c r="AJ39" s="76">
        <v>0</v>
      </c>
      <c r="AK39" s="76">
        <v>0</v>
      </c>
      <c r="AL39" s="76">
        <v>0</v>
      </c>
      <c r="AM39" s="76">
        <v>2612.4000000000001</v>
      </c>
      <c r="AN39" s="76">
        <v>0</v>
      </c>
      <c r="AO39" s="76">
        <v>865.20000000000005</v>
      </c>
      <c r="AP39" s="76">
        <v>0</v>
      </c>
      <c r="AQ39" s="76">
        <v>2604</v>
      </c>
      <c r="AR39" s="76">
        <v>0</v>
      </c>
      <c r="AS39" s="77">
        <v>869.39999999999998</v>
      </c>
    </row>
    <row r="40">
      <c r="A40" s="75" t="s">
        <v>40</v>
      </c>
      <c r="B40" s="76">
        <v>19.632000000000001</v>
      </c>
      <c r="C40" s="76">
        <v>5.5200000000000005</v>
      </c>
      <c r="D40" s="76">
        <v>0</v>
      </c>
      <c r="E40" s="76">
        <v>1122</v>
      </c>
      <c r="F40" s="76">
        <v>0</v>
      </c>
      <c r="G40" s="76">
        <v>2796</v>
      </c>
      <c r="H40" s="76">
        <v>20</v>
      </c>
      <c r="I40" s="76">
        <v>6.4000000000000004</v>
      </c>
      <c r="J40" s="76">
        <v>1016.4</v>
      </c>
      <c r="K40" s="76">
        <v>0</v>
      </c>
      <c r="L40" s="76">
        <v>1130.4000000000001</v>
      </c>
      <c r="M40" s="76">
        <v>0</v>
      </c>
      <c r="N40" s="76">
        <v>0</v>
      </c>
      <c r="O40" s="76">
        <v>0</v>
      </c>
      <c r="P40" s="76">
        <v>81.600000000000009</v>
      </c>
      <c r="Q40" s="76">
        <v>0</v>
      </c>
      <c r="R40" s="76">
        <v>16</v>
      </c>
      <c r="S40" s="76">
        <v>0</v>
      </c>
      <c r="T40" s="76">
        <v>0</v>
      </c>
      <c r="U40" s="76">
        <v>0</v>
      </c>
      <c r="V40" s="76">
        <v>86.400000000000006</v>
      </c>
      <c r="W40" s="76">
        <v>0</v>
      </c>
      <c r="X40" s="76">
        <v>1561.6000000000001</v>
      </c>
      <c r="Y40" s="76">
        <v>0</v>
      </c>
      <c r="Z40" s="76">
        <v>0</v>
      </c>
      <c r="AA40" s="76">
        <v>3181.2000000000003</v>
      </c>
      <c r="AB40" s="76">
        <v>0</v>
      </c>
      <c r="AC40" s="76">
        <v>3682.8000000000002</v>
      </c>
      <c r="AD40" s="76">
        <v>0</v>
      </c>
      <c r="AE40" s="76">
        <v>3682.8000000000002</v>
      </c>
      <c r="AF40" s="76">
        <v>158.40000000000001</v>
      </c>
      <c r="AG40" s="76">
        <v>660</v>
      </c>
      <c r="AH40" s="76">
        <v>0</v>
      </c>
      <c r="AI40" s="76">
        <v>6864</v>
      </c>
      <c r="AJ40" s="76">
        <v>0</v>
      </c>
      <c r="AK40" s="76">
        <v>0</v>
      </c>
      <c r="AL40" s="76">
        <v>0</v>
      </c>
      <c r="AM40" s="76">
        <v>2545.2000000000003</v>
      </c>
      <c r="AN40" s="76">
        <v>0</v>
      </c>
      <c r="AO40" s="76">
        <v>865.20000000000005</v>
      </c>
      <c r="AP40" s="76">
        <v>0</v>
      </c>
      <c r="AQ40" s="76">
        <v>2536.8000000000002</v>
      </c>
      <c r="AR40" s="76">
        <v>0</v>
      </c>
      <c r="AS40" s="77">
        <v>861</v>
      </c>
    </row>
    <row r="41">
      <c r="A41" s="75" t="s">
        <v>41</v>
      </c>
      <c r="B41" s="76">
        <v>19.344000000000001</v>
      </c>
      <c r="C41" s="76">
        <v>5.3280000000000003</v>
      </c>
      <c r="D41" s="76">
        <v>0</v>
      </c>
      <c r="E41" s="76">
        <v>1074</v>
      </c>
      <c r="F41" s="76">
        <v>0</v>
      </c>
      <c r="G41" s="76">
        <v>2754</v>
      </c>
      <c r="H41" s="76">
        <v>20</v>
      </c>
      <c r="I41" s="76">
        <v>5.6000000000000005</v>
      </c>
      <c r="J41" s="76">
        <v>970.80000000000007</v>
      </c>
      <c r="K41" s="76">
        <v>0</v>
      </c>
      <c r="L41" s="76">
        <v>1084.8</v>
      </c>
      <c r="M41" s="76">
        <v>0</v>
      </c>
      <c r="N41" s="76">
        <v>0</v>
      </c>
      <c r="O41" s="76">
        <v>0</v>
      </c>
      <c r="P41" s="76">
        <v>85.200000000000003</v>
      </c>
      <c r="Q41" s="76">
        <v>0</v>
      </c>
      <c r="R41" s="76">
        <v>17.600000000000001</v>
      </c>
      <c r="S41" s="76">
        <v>0</v>
      </c>
      <c r="T41" s="76">
        <v>0</v>
      </c>
      <c r="U41" s="76">
        <v>0</v>
      </c>
      <c r="V41" s="76">
        <v>84.799999999999997</v>
      </c>
      <c r="W41" s="76">
        <v>0</v>
      </c>
      <c r="X41" s="76">
        <v>1560</v>
      </c>
      <c r="Y41" s="76">
        <v>0</v>
      </c>
      <c r="Z41" s="76">
        <v>145.20000000000002</v>
      </c>
      <c r="AA41" s="76">
        <v>356.40000000000003</v>
      </c>
      <c r="AB41" s="76">
        <v>0</v>
      </c>
      <c r="AC41" s="76">
        <v>3498</v>
      </c>
      <c r="AD41" s="76">
        <v>0</v>
      </c>
      <c r="AE41" s="76">
        <v>3656.4000000000001</v>
      </c>
      <c r="AF41" s="76">
        <v>0</v>
      </c>
      <c r="AG41" s="76">
        <v>3418.8000000000002</v>
      </c>
      <c r="AH41" s="76">
        <v>0</v>
      </c>
      <c r="AI41" s="76">
        <v>3722.4000000000001</v>
      </c>
      <c r="AJ41" s="76">
        <v>0</v>
      </c>
      <c r="AK41" s="76">
        <v>0</v>
      </c>
      <c r="AL41" s="76">
        <v>0</v>
      </c>
      <c r="AM41" s="76">
        <v>2419.2000000000003</v>
      </c>
      <c r="AN41" s="76">
        <v>0</v>
      </c>
      <c r="AO41" s="76">
        <v>865.20000000000005</v>
      </c>
      <c r="AP41" s="76">
        <v>0</v>
      </c>
      <c r="AQ41" s="76">
        <v>2406.5999999999999</v>
      </c>
      <c r="AR41" s="76">
        <v>0</v>
      </c>
      <c r="AS41" s="77">
        <v>861</v>
      </c>
    </row>
    <row r="42">
      <c r="A42" s="75" t="s">
        <v>42</v>
      </c>
      <c r="B42" s="76">
        <v>19.391999999999999</v>
      </c>
      <c r="C42" s="76">
        <v>5.4240000000000004</v>
      </c>
      <c r="D42" s="76">
        <v>0</v>
      </c>
      <c r="E42" s="76">
        <v>1074</v>
      </c>
      <c r="F42" s="76">
        <v>0</v>
      </c>
      <c r="G42" s="76">
        <v>2760</v>
      </c>
      <c r="H42" s="76">
        <v>20</v>
      </c>
      <c r="I42" s="76">
        <v>6.4000000000000004</v>
      </c>
      <c r="J42" s="76">
        <v>968.39999999999998</v>
      </c>
      <c r="K42" s="76">
        <v>0</v>
      </c>
      <c r="L42" s="76">
        <v>1093.2</v>
      </c>
      <c r="M42" s="76">
        <v>0</v>
      </c>
      <c r="N42" s="76">
        <v>0</v>
      </c>
      <c r="O42" s="76">
        <v>0</v>
      </c>
      <c r="P42" s="76">
        <v>85.200000000000003</v>
      </c>
      <c r="Q42" s="76">
        <v>0</v>
      </c>
      <c r="R42" s="76">
        <v>16</v>
      </c>
      <c r="S42" s="76">
        <v>0</v>
      </c>
      <c r="T42" s="76">
        <v>0</v>
      </c>
      <c r="U42" s="76">
        <v>0</v>
      </c>
      <c r="V42" s="76">
        <v>81.600000000000009</v>
      </c>
      <c r="W42" s="76">
        <v>0</v>
      </c>
      <c r="X42" s="76">
        <v>1564.8</v>
      </c>
      <c r="Y42" s="76">
        <v>0</v>
      </c>
      <c r="Z42" s="76">
        <v>594</v>
      </c>
      <c r="AA42" s="76">
        <v>52.800000000000004</v>
      </c>
      <c r="AB42" s="76">
        <v>0</v>
      </c>
      <c r="AC42" s="76">
        <v>3524.4000000000001</v>
      </c>
      <c r="AD42" s="76">
        <v>0</v>
      </c>
      <c r="AE42" s="76">
        <v>3722.4000000000001</v>
      </c>
      <c r="AF42" s="76">
        <v>0</v>
      </c>
      <c r="AG42" s="76">
        <v>4276.8000000000002</v>
      </c>
      <c r="AH42" s="76">
        <v>0</v>
      </c>
      <c r="AI42" s="76">
        <v>2970</v>
      </c>
      <c r="AJ42" s="76">
        <v>0</v>
      </c>
      <c r="AK42" s="76">
        <v>0</v>
      </c>
      <c r="AL42" s="76">
        <v>0</v>
      </c>
      <c r="AM42" s="76">
        <v>2427.5999999999999</v>
      </c>
      <c r="AN42" s="76">
        <v>0</v>
      </c>
      <c r="AO42" s="76">
        <v>924</v>
      </c>
      <c r="AP42" s="76">
        <v>0</v>
      </c>
      <c r="AQ42" s="76">
        <v>2427.5999999999999</v>
      </c>
      <c r="AR42" s="76">
        <v>0</v>
      </c>
      <c r="AS42" s="77">
        <v>928.20000000000005</v>
      </c>
    </row>
    <row r="43">
      <c r="A43" s="75" t="s">
        <v>43</v>
      </c>
      <c r="B43" s="76">
        <v>19.248000000000001</v>
      </c>
      <c r="C43" s="76">
        <v>5.6640000000000006</v>
      </c>
      <c r="D43" s="76">
        <v>0</v>
      </c>
      <c r="E43" s="76">
        <v>1068</v>
      </c>
      <c r="F43" s="76">
        <v>0</v>
      </c>
      <c r="G43" s="76">
        <v>2838</v>
      </c>
      <c r="H43" s="76">
        <v>20</v>
      </c>
      <c r="I43" s="76">
        <v>5.6000000000000005</v>
      </c>
      <c r="J43" s="76">
        <v>970.80000000000007</v>
      </c>
      <c r="K43" s="76">
        <v>0</v>
      </c>
      <c r="L43" s="76">
        <v>1087.2</v>
      </c>
      <c r="M43" s="76">
        <v>0</v>
      </c>
      <c r="N43" s="76">
        <v>0</v>
      </c>
      <c r="O43" s="76">
        <v>0</v>
      </c>
      <c r="P43" s="76">
        <v>79.200000000000003</v>
      </c>
      <c r="Q43" s="76">
        <v>0</v>
      </c>
      <c r="R43" s="76">
        <v>16.800000000000001</v>
      </c>
      <c r="S43" s="76">
        <v>0</v>
      </c>
      <c r="T43" s="76">
        <v>0</v>
      </c>
      <c r="U43" s="76">
        <v>0</v>
      </c>
      <c r="V43" s="76">
        <v>81.600000000000009</v>
      </c>
      <c r="W43" s="76">
        <v>0</v>
      </c>
      <c r="X43" s="76">
        <v>1651.2</v>
      </c>
      <c r="Y43" s="76">
        <v>0</v>
      </c>
      <c r="Z43" s="76">
        <v>726</v>
      </c>
      <c r="AA43" s="76">
        <v>13.200000000000001</v>
      </c>
      <c r="AB43" s="76">
        <v>0</v>
      </c>
      <c r="AC43" s="76">
        <v>3550.8000000000002</v>
      </c>
      <c r="AD43" s="76">
        <v>0</v>
      </c>
      <c r="AE43" s="76">
        <v>3801.5999999999999</v>
      </c>
      <c r="AF43" s="76">
        <v>0</v>
      </c>
      <c r="AG43" s="76">
        <v>4488</v>
      </c>
      <c r="AH43" s="76">
        <v>0</v>
      </c>
      <c r="AI43" s="76">
        <v>2838</v>
      </c>
      <c r="AJ43" s="76">
        <v>0</v>
      </c>
      <c r="AK43" s="76">
        <v>0</v>
      </c>
      <c r="AL43" s="76">
        <v>0</v>
      </c>
      <c r="AM43" s="76">
        <v>2461.2000000000003</v>
      </c>
      <c r="AN43" s="76">
        <v>0</v>
      </c>
      <c r="AO43" s="76">
        <v>932.39999999999998</v>
      </c>
      <c r="AP43" s="76">
        <v>0</v>
      </c>
      <c r="AQ43" s="76">
        <v>2448.5999999999999</v>
      </c>
      <c r="AR43" s="76">
        <v>0</v>
      </c>
      <c r="AS43" s="77">
        <v>928.20000000000005</v>
      </c>
    </row>
    <row r="44">
      <c r="A44" s="75" t="s">
        <v>44</v>
      </c>
      <c r="B44" s="76">
        <v>19.008000000000003</v>
      </c>
      <c r="C44" s="76">
        <v>5.1360000000000001</v>
      </c>
      <c r="D44" s="76">
        <v>0</v>
      </c>
      <c r="E44" s="76">
        <v>1068</v>
      </c>
      <c r="F44" s="76">
        <v>0</v>
      </c>
      <c r="G44" s="76">
        <v>2916</v>
      </c>
      <c r="H44" s="76">
        <v>19.199999999999999</v>
      </c>
      <c r="I44" s="76">
        <v>6.4000000000000004</v>
      </c>
      <c r="J44" s="76">
        <v>967.20000000000005</v>
      </c>
      <c r="K44" s="76">
        <v>0</v>
      </c>
      <c r="L44" s="76">
        <v>1074</v>
      </c>
      <c r="M44" s="76">
        <v>0</v>
      </c>
      <c r="N44" s="76">
        <v>0</v>
      </c>
      <c r="O44" s="76">
        <v>0</v>
      </c>
      <c r="P44" s="76">
        <v>74.400000000000006</v>
      </c>
      <c r="Q44" s="76">
        <v>0</v>
      </c>
      <c r="R44" s="76">
        <v>16.800000000000001</v>
      </c>
      <c r="S44" s="76">
        <v>0</v>
      </c>
      <c r="T44" s="76">
        <v>0</v>
      </c>
      <c r="U44" s="76">
        <v>0</v>
      </c>
      <c r="V44" s="76">
        <v>83.200000000000003</v>
      </c>
      <c r="W44" s="76">
        <v>0</v>
      </c>
      <c r="X44" s="76">
        <v>1753.6000000000001</v>
      </c>
      <c r="Y44" s="76">
        <v>0</v>
      </c>
      <c r="Z44" s="76">
        <v>409.19999999999999</v>
      </c>
      <c r="AA44" s="76">
        <v>132</v>
      </c>
      <c r="AB44" s="76">
        <v>0</v>
      </c>
      <c r="AC44" s="76">
        <v>3511.2000000000003</v>
      </c>
      <c r="AD44" s="76">
        <v>0</v>
      </c>
      <c r="AE44" s="76">
        <v>3880.8000000000002</v>
      </c>
      <c r="AF44" s="76">
        <v>0</v>
      </c>
      <c r="AG44" s="76">
        <v>4144.8000000000002</v>
      </c>
      <c r="AH44" s="76">
        <v>0</v>
      </c>
      <c r="AI44" s="76">
        <v>3234</v>
      </c>
      <c r="AJ44" s="76">
        <v>0</v>
      </c>
      <c r="AK44" s="76">
        <v>0</v>
      </c>
      <c r="AL44" s="76">
        <v>0</v>
      </c>
      <c r="AM44" s="76">
        <v>2427.5999999999999</v>
      </c>
      <c r="AN44" s="76">
        <v>0</v>
      </c>
      <c r="AO44" s="76">
        <v>907.20000000000005</v>
      </c>
      <c r="AP44" s="76">
        <v>0</v>
      </c>
      <c r="AQ44" s="76">
        <v>2419.2000000000003</v>
      </c>
      <c r="AR44" s="76">
        <v>0</v>
      </c>
      <c r="AS44" s="77">
        <v>911.39999999999998</v>
      </c>
    </row>
    <row r="45">
      <c r="A45" s="75" t="s">
        <v>45</v>
      </c>
      <c r="B45" s="76">
        <v>19.584</v>
      </c>
      <c r="C45" s="76">
        <v>5.1840000000000002</v>
      </c>
      <c r="D45" s="76">
        <v>0</v>
      </c>
      <c r="E45" s="76">
        <v>1062</v>
      </c>
      <c r="F45" s="76">
        <v>0</v>
      </c>
      <c r="G45" s="76">
        <v>2922</v>
      </c>
      <c r="H45" s="76">
        <v>20</v>
      </c>
      <c r="I45" s="76">
        <v>5.6000000000000005</v>
      </c>
      <c r="J45" s="76">
        <v>954</v>
      </c>
      <c r="K45" s="76">
        <v>0</v>
      </c>
      <c r="L45" s="76">
        <v>1078.8</v>
      </c>
      <c r="M45" s="76">
        <v>0</v>
      </c>
      <c r="N45" s="76">
        <v>0</v>
      </c>
      <c r="O45" s="76">
        <v>0</v>
      </c>
      <c r="P45" s="76">
        <v>78</v>
      </c>
      <c r="Q45" s="76">
        <v>0</v>
      </c>
      <c r="R45" s="76">
        <v>16.800000000000001</v>
      </c>
      <c r="S45" s="76">
        <v>0</v>
      </c>
      <c r="T45" s="76">
        <v>0</v>
      </c>
      <c r="U45" s="76">
        <v>0</v>
      </c>
      <c r="V45" s="76">
        <v>81.600000000000009</v>
      </c>
      <c r="W45" s="76">
        <v>0</v>
      </c>
      <c r="X45" s="76">
        <v>1747.2</v>
      </c>
      <c r="Y45" s="76">
        <v>0</v>
      </c>
      <c r="Z45" s="76">
        <v>79.200000000000003</v>
      </c>
      <c r="AA45" s="76">
        <v>1267.2</v>
      </c>
      <c r="AB45" s="76">
        <v>0</v>
      </c>
      <c r="AC45" s="76">
        <v>3445.2000000000003</v>
      </c>
      <c r="AD45" s="76">
        <v>0</v>
      </c>
      <c r="AE45" s="76">
        <v>3867.5999999999999</v>
      </c>
      <c r="AF45" s="76">
        <v>0</v>
      </c>
      <c r="AG45" s="76">
        <v>2679.5999999999999</v>
      </c>
      <c r="AH45" s="76">
        <v>0</v>
      </c>
      <c r="AI45" s="76">
        <v>4633.1999999999998</v>
      </c>
      <c r="AJ45" s="76">
        <v>0</v>
      </c>
      <c r="AK45" s="76">
        <v>0</v>
      </c>
      <c r="AL45" s="76">
        <v>0</v>
      </c>
      <c r="AM45" s="76">
        <v>2377.2000000000003</v>
      </c>
      <c r="AN45" s="76">
        <v>0</v>
      </c>
      <c r="AO45" s="76">
        <v>907.20000000000005</v>
      </c>
      <c r="AP45" s="76">
        <v>0</v>
      </c>
      <c r="AQ45" s="76">
        <v>2373</v>
      </c>
      <c r="AR45" s="76">
        <v>0</v>
      </c>
      <c r="AS45" s="77">
        <v>907.20000000000005</v>
      </c>
    </row>
    <row r="46">
      <c r="A46" s="75" t="s">
        <v>46</v>
      </c>
      <c r="B46" s="76">
        <v>19.295999999999999</v>
      </c>
      <c r="C46" s="76">
        <v>5.1360000000000001</v>
      </c>
      <c r="D46" s="76">
        <v>0</v>
      </c>
      <c r="E46" s="76">
        <v>1050</v>
      </c>
      <c r="F46" s="76">
        <v>0</v>
      </c>
      <c r="G46" s="76">
        <v>2928</v>
      </c>
      <c r="H46" s="76">
        <v>20</v>
      </c>
      <c r="I46" s="76">
        <v>5.6000000000000005</v>
      </c>
      <c r="J46" s="76">
        <v>952.80000000000007</v>
      </c>
      <c r="K46" s="76">
        <v>0</v>
      </c>
      <c r="L46" s="76">
        <v>1084.8</v>
      </c>
      <c r="M46" s="76">
        <v>0</v>
      </c>
      <c r="N46" s="76">
        <v>0</v>
      </c>
      <c r="O46" s="76">
        <v>0</v>
      </c>
      <c r="P46" s="76">
        <v>76.799999999999997</v>
      </c>
      <c r="Q46" s="76">
        <v>0</v>
      </c>
      <c r="R46" s="76">
        <v>17.600000000000001</v>
      </c>
      <c r="S46" s="76">
        <v>0</v>
      </c>
      <c r="T46" s="76">
        <v>0</v>
      </c>
      <c r="U46" s="76">
        <v>0</v>
      </c>
      <c r="V46" s="76">
        <v>81.600000000000009</v>
      </c>
      <c r="W46" s="76">
        <v>0</v>
      </c>
      <c r="X46" s="76">
        <v>1744</v>
      </c>
      <c r="Y46" s="76">
        <v>0</v>
      </c>
      <c r="Z46" s="76">
        <v>0</v>
      </c>
      <c r="AA46" s="76">
        <v>2428.8000000000002</v>
      </c>
      <c r="AB46" s="76">
        <v>0</v>
      </c>
      <c r="AC46" s="76">
        <v>3471.5999999999999</v>
      </c>
      <c r="AD46" s="76">
        <v>0</v>
      </c>
      <c r="AE46" s="76">
        <v>3854.4000000000001</v>
      </c>
      <c r="AF46" s="76">
        <v>0</v>
      </c>
      <c r="AG46" s="76">
        <v>1412.4000000000001</v>
      </c>
      <c r="AH46" s="76">
        <v>0</v>
      </c>
      <c r="AI46" s="76">
        <v>5900.4000000000005</v>
      </c>
      <c r="AJ46" s="76">
        <v>0</v>
      </c>
      <c r="AK46" s="76">
        <v>0</v>
      </c>
      <c r="AL46" s="76">
        <v>0</v>
      </c>
      <c r="AM46" s="76">
        <v>2394</v>
      </c>
      <c r="AN46" s="76">
        <v>0</v>
      </c>
      <c r="AO46" s="76">
        <v>898.80000000000007</v>
      </c>
      <c r="AP46" s="76">
        <v>0</v>
      </c>
      <c r="AQ46" s="76">
        <v>2389.8000000000002</v>
      </c>
      <c r="AR46" s="76">
        <v>0</v>
      </c>
      <c r="AS46" s="77">
        <v>898.80000000000007</v>
      </c>
    </row>
    <row r="47">
      <c r="A47" s="75" t="s">
        <v>47</v>
      </c>
      <c r="B47" s="76">
        <v>19.536000000000001</v>
      </c>
      <c r="C47" s="76">
        <v>5.6640000000000006</v>
      </c>
      <c r="D47" s="76">
        <v>0</v>
      </c>
      <c r="E47" s="76">
        <v>1044</v>
      </c>
      <c r="F47" s="76">
        <v>0</v>
      </c>
      <c r="G47" s="76">
        <v>2922</v>
      </c>
      <c r="H47" s="76">
        <v>20</v>
      </c>
      <c r="I47" s="76">
        <v>5.6000000000000005</v>
      </c>
      <c r="J47" s="76">
        <v>940.80000000000007</v>
      </c>
      <c r="K47" s="76">
        <v>0</v>
      </c>
      <c r="L47" s="76">
        <v>1084.8</v>
      </c>
      <c r="M47" s="76">
        <v>0</v>
      </c>
      <c r="N47" s="76">
        <v>0</v>
      </c>
      <c r="O47" s="76">
        <v>0</v>
      </c>
      <c r="P47" s="76">
        <v>73.200000000000003</v>
      </c>
      <c r="Q47" s="76">
        <v>0</v>
      </c>
      <c r="R47" s="76">
        <v>15.200000000000001</v>
      </c>
      <c r="S47" s="76">
        <v>0</v>
      </c>
      <c r="T47" s="76">
        <v>0</v>
      </c>
      <c r="U47" s="76">
        <v>0</v>
      </c>
      <c r="V47" s="76">
        <v>80</v>
      </c>
      <c r="W47" s="76">
        <v>0</v>
      </c>
      <c r="X47" s="76">
        <v>1744</v>
      </c>
      <c r="Y47" s="76">
        <v>0</v>
      </c>
      <c r="Z47" s="76">
        <v>0</v>
      </c>
      <c r="AA47" s="76">
        <v>3326.4000000000001</v>
      </c>
      <c r="AB47" s="76">
        <v>0</v>
      </c>
      <c r="AC47" s="76">
        <v>3432</v>
      </c>
      <c r="AD47" s="76">
        <v>0</v>
      </c>
      <c r="AE47" s="76">
        <v>3867.5999999999999</v>
      </c>
      <c r="AF47" s="76">
        <v>39.600000000000001</v>
      </c>
      <c r="AG47" s="76">
        <v>580.80000000000007</v>
      </c>
      <c r="AH47" s="76">
        <v>0</v>
      </c>
      <c r="AI47" s="76">
        <v>6745.1999999999998</v>
      </c>
      <c r="AJ47" s="76">
        <v>0</v>
      </c>
      <c r="AK47" s="76">
        <v>0</v>
      </c>
      <c r="AL47" s="76">
        <v>0</v>
      </c>
      <c r="AM47" s="76">
        <v>2377.2000000000003</v>
      </c>
      <c r="AN47" s="76">
        <v>0</v>
      </c>
      <c r="AO47" s="76">
        <v>907.20000000000005</v>
      </c>
      <c r="AP47" s="76">
        <v>0</v>
      </c>
      <c r="AQ47" s="76">
        <v>2364.5999999999999</v>
      </c>
      <c r="AR47" s="76">
        <v>0</v>
      </c>
      <c r="AS47" s="77">
        <v>907.20000000000005</v>
      </c>
    </row>
    <row r="48">
      <c r="A48" s="75" t="s">
        <v>48</v>
      </c>
      <c r="B48" s="76">
        <v>19.103999999999999</v>
      </c>
      <c r="C48" s="76">
        <v>5.6160000000000005</v>
      </c>
      <c r="D48" s="76">
        <v>0</v>
      </c>
      <c r="E48" s="76">
        <v>1062</v>
      </c>
      <c r="F48" s="76">
        <v>0</v>
      </c>
      <c r="G48" s="76">
        <v>2910</v>
      </c>
      <c r="H48" s="76">
        <v>19.199999999999999</v>
      </c>
      <c r="I48" s="76">
        <v>6.4000000000000004</v>
      </c>
      <c r="J48" s="76">
        <v>964.80000000000007</v>
      </c>
      <c r="K48" s="76">
        <v>0</v>
      </c>
      <c r="L48" s="76">
        <v>1071.5999999999999</v>
      </c>
      <c r="M48" s="76">
        <v>0</v>
      </c>
      <c r="N48" s="76">
        <v>0</v>
      </c>
      <c r="O48" s="76">
        <v>0</v>
      </c>
      <c r="P48" s="76">
        <v>75.600000000000009</v>
      </c>
      <c r="Q48" s="76">
        <v>0</v>
      </c>
      <c r="R48" s="76">
        <v>18.400000000000002</v>
      </c>
      <c r="S48" s="76">
        <v>0</v>
      </c>
      <c r="T48" s="76">
        <v>0</v>
      </c>
      <c r="U48" s="76">
        <v>0</v>
      </c>
      <c r="V48" s="76">
        <v>81.600000000000009</v>
      </c>
      <c r="W48" s="76">
        <v>0</v>
      </c>
      <c r="X48" s="76">
        <v>1742.4000000000001</v>
      </c>
      <c r="Y48" s="76">
        <v>0</v>
      </c>
      <c r="Z48" s="76">
        <v>0</v>
      </c>
      <c r="AA48" s="76">
        <v>4752</v>
      </c>
      <c r="AB48" s="76">
        <v>0</v>
      </c>
      <c r="AC48" s="76">
        <v>3352.8000000000002</v>
      </c>
      <c r="AD48" s="76">
        <v>0</v>
      </c>
      <c r="AE48" s="76">
        <v>3880.8000000000002</v>
      </c>
      <c r="AF48" s="76">
        <v>910.80000000000007</v>
      </c>
      <c r="AG48" s="76">
        <v>39.600000000000001</v>
      </c>
      <c r="AH48" s="76">
        <v>0</v>
      </c>
      <c r="AI48" s="76">
        <v>8118</v>
      </c>
      <c r="AJ48" s="76">
        <v>0</v>
      </c>
      <c r="AK48" s="76">
        <v>0</v>
      </c>
      <c r="AL48" s="76">
        <v>0</v>
      </c>
      <c r="AM48" s="76">
        <v>2268</v>
      </c>
      <c r="AN48" s="76">
        <v>0</v>
      </c>
      <c r="AO48" s="76">
        <v>924</v>
      </c>
      <c r="AP48" s="76">
        <v>0</v>
      </c>
      <c r="AQ48" s="76">
        <v>2268</v>
      </c>
      <c r="AR48" s="76">
        <v>0</v>
      </c>
      <c r="AS48" s="77">
        <v>928.20000000000005</v>
      </c>
    </row>
    <row r="49">
      <c r="A49" s="75" t="s">
        <v>49</v>
      </c>
      <c r="B49" s="76">
        <v>19.344000000000001</v>
      </c>
      <c r="C49" s="76">
        <v>5.1360000000000001</v>
      </c>
      <c r="D49" s="76">
        <v>0</v>
      </c>
      <c r="E49" s="76">
        <v>1050</v>
      </c>
      <c r="F49" s="76">
        <v>0</v>
      </c>
      <c r="G49" s="76">
        <v>2904</v>
      </c>
      <c r="H49" s="76">
        <v>20</v>
      </c>
      <c r="I49" s="76">
        <v>5.6000000000000005</v>
      </c>
      <c r="J49" s="76">
        <v>946.80000000000007</v>
      </c>
      <c r="K49" s="76">
        <v>0</v>
      </c>
      <c r="L49" s="76">
        <v>1062</v>
      </c>
      <c r="M49" s="76">
        <v>0</v>
      </c>
      <c r="N49" s="76">
        <v>0</v>
      </c>
      <c r="O49" s="76">
        <v>0</v>
      </c>
      <c r="P49" s="76">
        <v>79.200000000000003</v>
      </c>
      <c r="Q49" s="76">
        <v>0</v>
      </c>
      <c r="R49" s="76">
        <v>14.4</v>
      </c>
      <c r="S49" s="76">
        <v>0</v>
      </c>
      <c r="T49" s="76">
        <v>0</v>
      </c>
      <c r="U49" s="76">
        <v>0</v>
      </c>
      <c r="V49" s="76">
        <v>80</v>
      </c>
      <c r="W49" s="76">
        <v>0</v>
      </c>
      <c r="X49" s="76">
        <v>1745.6000000000001</v>
      </c>
      <c r="Y49" s="76">
        <v>0</v>
      </c>
      <c r="Z49" s="76">
        <v>0</v>
      </c>
      <c r="AA49" s="76">
        <v>3418.8000000000002</v>
      </c>
      <c r="AB49" s="76">
        <v>0</v>
      </c>
      <c r="AC49" s="76">
        <v>3260.4000000000001</v>
      </c>
      <c r="AD49" s="76">
        <v>0</v>
      </c>
      <c r="AE49" s="76">
        <v>3841.2000000000003</v>
      </c>
      <c r="AF49" s="76">
        <v>198</v>
      </c>
      <c r="AG49" s="76">
        <v>620.39999999999998</v>
      </c>
      <c r="AH49" s="76">
        <v>0</v>
      </c>
      <c r="AI49" s="76">
        <v>6652.8000000000002</v>
      </c>
      <c r="AJ49" s="76">
        <v>0</v>
      </c>
      <c r="AK49" s="76">
        <v>0</v>
      </c>
      <c r="AL49" s="76">
        <v>0</v>
      </c>
      <c r="AM49" s="76">
        <v>2200.8000000000002</v>
      </c>
      <c r="AN49" s="76">
        <v>0</v>
      </c>
      <c r="AO49" s="76">
        <v>898.80000000000007</v>
      </c>
      <c r="AP49" s="76">
        <v>0</v>
      </c>
      <c r="AQ49" s="76">
        <v>2188.1999999999998</v>
      </c>
      <c r="AR49" s="76">
        <v>0</v>
      </c>
      <c r="AS49" s="77">
        <v>898.80000000000007</v>
      </c>
    </row>
    <row r="50">
      <c r="A50" s="75" t="s">
        <v>50</v>
      </c>
      <c r="B50" s="76">
        <v>19.584</v>
      </c>
      <c r="C50" s="76">
        <v>4.7999999999999998</v>
      </c>
      <c r="D50" s="76">
        <v>0</v>
      </c>
      <c r="E50" s="76">
        <v>1056</v>
      </c>
      <c r="F50" s="76">
        <v>0</v>
      </c>
      <c r="G50" s="76">
        <v>2898</v>
      </c>
      <c r="H50" s="76">
        <v>20</v>
      </c>
      <c r="I50" s="76">
        <v>5.6000000000000005</v>
      </c>
      <c r="J50" s="76">
        <v>957.60000000000002</v>
      </c>
      <c r="K50" s="76">
        <v>0</v>
      </c>
      <c r="L50" s="76">
        <v>1059.5999999999999</v>
      </c>
      <c r="M50" s="76">
        <v>0</v>
      </c>
      <c r="N50" s="76">
        <v>0</v>
      </c>
      <c r="O50" s="76">
        <v>0</v>
      </c>
      <c r="P50" s="76">
        <v>72</v>
      </c>
      <c r="Q50" s="76">
        <v>0</v>
      </c>
      <c r="R50" s="76">
        <v>19.199999999999999</v>
      </c>
      <c r="S50" s="76">
        <v>0</v>
      </c>
      <c r="T50" s="76">
        <v>0</v>
      </c>
      <c r="U50" s="76">
        <v>0</v>
      </c>
      <c r="V50" s="76">
        <v>78.400000000000006</v>
      </c>
      <c r="W50" s="76">
        <v>0</v>
      </c>
      <c r="X50" s="76">
        <v>1745.6000000000001</v>
      </c>
      <c r="Y50" s="76">
        <v>0</v>
      </c>
      <c r="Z50" s="76">
        <v>0</v>
      </c>
      <c r="AA50" s="76">
        <v>2428.8000000000002</v>
      </c>
      <c r="AB50" s="76">
        <v>0</v>
      </c>
      <c r="AC50" s="76">
        <v>3234</v>
      </c>
      <c r="AD50" s="76">
        <v>0</v>
      </c>
      <c r="AE50" s="76">
        <v>3775.2000000000003</v>
      </c>
      <c r="AF50" s="76">
        <v>0</v>
      </c>
      <c r="AG50" s="76">
        <v>1346.4000000000001</v>
      </c>
      <c r="AH50" s="76">
        <v>0</v>
      </c>
      <c r="AI50" s="76">
        <v>5662.8000000000002</v>
      </c>
      <c r="AJ50" s="76">
        <v>0</v>
      </c>
      <c r="AK50" s="76">
        <v>0</v>
      </c>
      <c r="AL50" s="76">
        <v>0</v>
      </c>
      <c r="AM50" s="76">
        <v>2150.4000000000001</v>
      </c>
      <c r="AN50" s="76">
        <v>0</v>
      </c>
      <c r="AO50" s="76">
        <v>840</v>
      </c>
      <c r="AP50" s="76">
        <v>0</v>
      </c>
      <c r="AQ50" s="76">
        <v>2150.4000000000001</v>
      </c>
      <c r="AR50" s="76">
        <v>0</v>
      </c>
      <c r="AS50" s="77">
        <v>840</v>
      </c>
    </row>
    <row r="51">
      <c r="A51" s="75" t="s">
        <v>51</v>
      </c>
      <c r="B51" s="76">
        <v>18.864000000000001</v>
      </c>
      <c r="C51" s="76">
        <v>5.6160000000000005</v>
      </c>
      <c r="D51" s="76">
        <v>0</v>
      </c>
      <c r="E51" s="76">
        <v>1044</v>
      </c>
      <c r="F51" s="76">
        <v>0</v>
      </c>
      <c r="G51" s="76">
        <v>2910</v>
      </c>
      <c r="H51" s="76">
        <v>19.199999999999999</v>
      </c>
      <c r="I51" s="76">
        <v>5.6000000000000005</v>
      </c>
      <c r="J51" s="76">
        <v>946.80000000000007</v>
      </c>
      <c r="K51" s="76">
        <v>0</v>
      </c>
      <c r="L51" s="76">
        <v>1088.4000000000001</v>
      </c>
      <c r="M51" s="76">
        <v>0</v>
      </c>
      <c r="N51" s="76">
        <v>0</v>
      </c>
      <c r="O51" s="76">
        <v>0</v>
      </c>
      <c r="P51" s="76">
        <v>63.600000000000001</v>
      </c>
      <c r="Q51" s="76">
        <v>0</v>
      </c>
      <c r="R51" s="76">
        <v>14.4</v>
      </c>
      <c r="S51" s="76">
        <v>0</v>
      </c>
      <c r="T51" s="76">
        <v>0</v>
      </c>
      <c r="U51" s="76">
        <v>0</v>
      </c>
      <c r="V51" s="76">
        <v>78.400000000000006</v>
      </c>
      <c r="W51" s="76">
        <v>0</v>
      </c>
      <c r="X51" s="76">
        <v>1740.8</v>
      </c>
      <c r="Y51" s="76">
        <v>0</v>
      </c>
      <c r="Z51" s="76">
        <v>0</v>
      </c>
      <c r="AA51" s="76">
        <v>1702.8</v>
      </c>
      <c r="AB51" s="76">
        <v>0</v>
      </c>
      <c r="AC51" s="76">
        <v>3128.4000000000001</v>
      </c>
      <c r="AD51" s="76">
        <v>0</v>
      </c>
      <c r="AE51" s="76">
        <v>3775.2000000000003</v>
      </c>
      <c r="AF51" s="76">
        <v>0</v>
      </c>
      <c r="AG51" s="76">
        <v>2059.1999999999998</v>
      </c>
      <c r="AH51" s="76">
        <v>0</v>
      </c>
      <c r="AI51" s="76">
        <v>4831.1999999999998</v>
      </c>
      <c r="AJ51" s="76">
        <v>0</v>
      </c>
      <c r="AK51" s="76">
        <v>0</v>
      </c>
      <c r="AL51" s="76">
        <v>0</v>
      </c>
      <c r="AM51" s="76">
        <v>2066.4000000000001</v>
      </c>
      <c r="AN51" s="76">
        <v>0</v>
      </c>
      <c r="AO51" s="76">
        <v>823.20000000000005</v>
      </c>
      <c r="AP51" s="76">
        <v>0</v>
      </c>
      <c r="AQ51" s="76">
        <v>2058</v>
      </c>
      <c r="AR51" s="76">
        <v>0</v>
      </c>
      <c r="AS51" s="77">
        <v>823.20000000000005</v>
      </c>
    </row>
    <row r="52">
      <c r="A52" s="75" t="s">
        <v>52</v>
      </c>
      <c r="B52" s="76">
        <v>18.768000000000001</v>
      </c>
      <c r="C52" s="76">
        <v>5.3280000000000003</v>
      </c>
      <c r="D52" s="76">
        <v>0</v>
      </c>
      <c r="E52" s="76">
        <v>1032</v>
      </c>
      <c r="F52" s="76">
        <v>0</v>
      </c>
      <c r="G52" s="76">
        <v>2880</v>
      </c>
      <c r="H52" s="76">
        <v>20</v>
      </c>
      <c r="I52" s="76">
        <v>6.4000000000000004</v>
      </c>
      <c r="J52" s="76">
        <v>934.80000000000007</v>
      </c>
      <c r="K52" s="76">
        <v>0</v>
      </c>
      <c r="L52" s="76">
        <v>1063.2</v>
      </c>
      <c r="M52" s="76">
        <v>0</v>
      </c>
      <c r="N52" s="76">
        <v>0</v>
      </c>
      <c r="O52" s="76">
        <v>0</v>
      </c>
      <c r="P52" s="76">
        <v>61.200000000000003</v>
      </c>
      <c r="Q52" s="76">
        <v>0</v>
      </c>
      <c r="R52" s="76">
        <v>19.199999999999999</v>
      </c>
      <c r="S52" s="76">
        <v>0</v>
      </c>
      <c r="T52" s="76">
        <v>0</v>
      </c>
      <c r="U52" s="76">
        <v>0</v>
      </c>
      <c r="V52" s="76">
        <v>76.799999999999997</v>
      </c>
      <c r="W52" s="76">
        <v>0</v>
      </c>
      <c r="X52" s="76">
        <v>1737.6000000000001</v>
      </c>
      <c r="Y52" s="76">
        <v>0</v>
      </c>
      <c r="Z52" s="76">
        <v>0</v>
      </c>
      <c r="AA52" s="76">
        <v>1940.4000000000001</v>
      </c>
      <c r="AB52" s="76">
        <v>0</v>
      </c>
      <c r="AC52" s="76">
        <v>2956.8000000000002</v>
      </c>
      <c r="AD52" s="76">
        <v>0</v>
      </c>
      <c r="AE52" s="76">
        <v>3696</v>
      </c>
      <c r="AF52" s="76">
        <v>0</v>
      </c>
      <c r="AG52" s="76">
        <v>1742.4000000000001</v>
      </c>
      <c r="AH52" s="76">
        <v>0</v>
      </c>
      <c r="AI52" s="76">
        <v>4910.4000000000005</v>
      </c>
      <c r="AJ52" s="76">
        <v>0</v>
      </c>
      <c r="AK52" s="76">
        <v>0</v>
      </c>
      <c r="AL52" s="76">
        <v>0</v>
      </c>
      <c r="AM52" s="76">
        <v>1915.2</v>
      </c>
      <c r="AN52" s="76">
        <v>0</v>
      </c>
      <c r="AO52" s="76">
        <v>781.20000000000005</v>
      </c>
      <c r="AP52" s="76">
        <v>0</v>
      </c>
      <c r="AQ52" s="76">
        <v>1915.2</v>
      </c>
      <c r="AR52" s="76">
        <v>0</v>
      </c>
      <c r="AS52" s="77">
        <v>777</v>
      </c>
    </row>
    <row r="53">
      <c r="A53" s="75" t="s">
        <v>53</v>
      </c>
      <c r="B53" s="76">
        <v>18.240000000000002</v>
      </c>
      <c r="C53" s="76">
        <v>4.7999999999999998</v>
      </c>
      <c r="D53" s="76">
        <v>0</v>
      </c>
      <c r="E53" s="76">
        <v>1014</v>
      </c>
      <c r="F53" s="76">
        <v>0</v>
      </c>
      <c r="G53" s="76">
        <v>2862</v>
      </c>
      <c r="H53" s="76">
        <v>18.400000000000002</v>
      </c>
      <c r="I53" s="76">
        <v>4.7999999999999998</v>
      </c>
      <c r="J53" s="76">
        <v>922.80000000000007</v>
      </c>
      <c r="K53" s="76">
        <v>0</v>
      </c>
      <c r="L53" s="76">
        <v>1048.8</v>
      </c>
      <c r="M53" s="76">
        <v>0</v>
      </c>
      <c r="N53" s="76">
        <v>0</v>
      </c>
      <c r="O53" s="76">
        <v>0</v>
      </c>
      <c r="P53" s="76">
        <v>55.200000000000003</v>
      </c>
      <c r="Q53" s="76">
        <v>0</v>
      </c>
      <c r="R53" s="76">
        <v>15.200000000000001</v>
      </c>
      <c r="S53" s="76">
        <v>0</v>
      </c>
      <c r="T53" s="76">
        <v>0</v>
      </c>
      <c r="U53" s="76">
        <v>0</v>
      </c>
      <c r="V53" s="76">
        <v>75.200000000000003</v>
      </c>
      <c r="W53" s="76">
        <v>0</v>
      </c>
      <c r="X53" s="76">
        <v>1739.2</v>
      </c>
      <c r="Y53" s="76">
        <v>0</v>
      </c>
      <c r="Z53" s="76">
        <v>0</v>
      </c>
      <c r="AA53" s="76">
        <v>3102</v>
      </c>
      <c r="AB53" s="76">
        <v>0</v>
      </c>
      <c r="AC53" s="76">
        <v>2851.2000000000003</v>
      </c>
      <c r="AD53" s="76">
        <v>0</v>
      </c>
      <c r="AE53" s="76">
        <v>3616.8000000000002</v>
      </c>
      <c r="AF53" s="76">
        <v>118.8</v>
      </c>
      <c r="AG53" s="76">
        <v>620.39999999999998</v>
      </c>
      <c r="AH53" s="76">
        <v>0</v>
      </c>
      <c r="AI53" s="76">
        <v>5940</v>
      </c>
      <c r="AJ53" s="76">
        <v>0</v>
      </c>
      <c r="AK53" s="76">
        <v>0</v>
      </c>
      <c r="AL53" s="76">
        <v>0</v>
      </c>
      <c r="AM53" s="76">
        <v>1814.4000000000001</v>
      </c>
      <c r="AN53" s="76">
        <v>0</v>
      </c>
      <c r="AO53" s="76">
        <v>714</v>
      </c>
      <c r="AP53" s="76">
        <v>0</v>
      </c>
      <c r="AQ53" s="76">
        <v>1806</v>
      </c>
      <c r="AR53" s="76">
        <v>0</v>
      </c>
      <c r="AS53" s="77">
        <v>714</v>
      </c>
    </row>
    <row r="54" ht="13.5">
      <c r="A54" s="78" t="s">
        <v>54</v>
      </c>
      <c r="B54" s="79">
        <v>18.432000000000002</v>
      </c>
      <c r="C54" s="79">
        <v>5.1840000000000002</v>
      </c>
      <c r="D54" s="79">
        <v>0</v>
      </c>
      <c r="E54" s="79">
        <v>1056</v>
      </c>
      <c r="F54" s="79">
        <v>0</v>
      </c>
      <c r="G54" s="79">
        <v>2892</v>
      </c>
      <c r="H54" s="79">
        <v>19.199999999999999</v>
      </c>
      <c r="I54" s="79">
        <v>5.6000000000000005</v>
      </c>
      <c r="J54" s="79">
        <v>956.39999999999998</v>
      </c>
      <c r="K54" s="79">
        <v>0</v>
      </c>
      <c r="L54" s="79">
        <v>1083.5999999999999</v>
      </c>
      <c r="M54" s="79">
        <v>0</v>
      </c>
      <c r="N54" s="79">
        <v>0</v>
      </c>
      <c r="O54" s="79">
        <v>0</v>
      </c>
      <c r="P54" s="79">
        <v>50.399999999999999</v>
      </c>
      <c r="Q54" s="79">
        <v>0</v>
      </c>
      <c r="R54" s="79">
        <v>17.600000000000001</v>
      </c>
      <c r="S54" s="79">
        <v>0</v>
      </c>
      <c r="T54" s="79">
        <v>0</v>
      </c>
      <c r="U54" s="79">
        <v>0</v>
      </c>
      <c r="V54" s="79">
        <v>78.400000000000006</v>
      </c>
      <c r="W54" s="79">
        <v>0</v>
      </c>
      <c r="X54" s="79">
        <v>1742.4000000000001</v>
      </c>
      <c r="Y54" s="79">
        <v>0</v>
      </c>
      <c r="Z54" s="79">
        <v>0</v>
      </c>
      <c r="AA54" s="79">
        <v>4356</v>
      </c>
      <c r="AB54" s="79">
        <v>0</v>
      </c>
      <c r="AC54" s="79">
        <v>2838</v>
      </c>
      <c r="AD54" s="79">
        <v>0</v>
      </c>
      <c r="AE54" s="79">
        <v>3616.8000000000002</v>
      </c>
      <c r="AF54" s="79">
        <v>752.39999999999998</v>
      </c>
      <c r="AG54" s="79">
        <v>13.200000000000001</v>
      </c>
      <c r="AH54" s="79">
        <v>0</v>
      </c>
      <c r="AI54" s="79">
        <v>7194</v>
      </c>
      <c r="AJ54" s="79">
        <v>0</v>
      </c>
      <c r="AK54" s="79">
        <v>0</v>
      </c>
      <c r="AL54" s="79">
        <v>0</v>
      </c>
      <c r="AM54" s="79">
        <v>1772.4000000000001</v>
      </c>
      <c r="AN54" s="79">
        <v>0</v>
      </c>
      <c r="AO54" s="79">
        <v>688.80000000000007</v>
      </c>
      <c r="AP54" s="79">
        <v>0</v>
      </c>
      <c r="AQ54" s="79">
        <v>1764</v>
      </c>
      <c r="AR54" s="79">
        <v>0</v>
      </c>
      <c r="AS54" s="80">
        <v>688.80000000000007</v>
      </c>
    </row>
    <row r="55" s="81" customFormat="1" hidden="1">
      <c r="A55" s="82" t="s">
        <v>56</v>
      </c>
      <c r="B55" s="81">
        <f>SUM(B7:B54)</f>
        <v>910.60800000000052</v>
      </c>
      <c r="C55" s="81">
        <f>SUM(C7:C54)</f>
        <v>253.92000000000004</v>
      </c>
      <c r="D55" s="81">
        <f>SUM(D7:D54)</f>
        <v>0</v>
      </c>
      <c r="E55" s="81">
        <f>SUM(E7:E54)</f>
        <v>68838</v>
      </c>
      <c r="F55" s="81">
        <f>SUM(F7:F54)</f>
        <v>0</v>
      </c>
      <c r="G55" s="81">
        <f>SUM(G7:G54)</f>
        <v>149718</v>
      </c>
      <c r="H55" s="81">
        <f>SUM(H7:H54)</f>
        <v>934.4000000000002</v>
      </c>
      <c r="I55" s="81">
        <f>SUM(I7:I54)</f>
        <v>278.39999999999998</v>
      </c>
      <c r="J55" s="81">
        <f>SUM(J7:J54)</f>
        <v>47522.400000000023</v>
      </c>
      <c r="K55" s="81">
        <f>SUM(K7:K54)</f>
        <v>0</v>
      </c>
      <c r="L55" s="81">
        <f>SUM(L7:L54)</f>
        <v>50098.800000000003</v>
      </c>
      <c r="M55" s="81">
        <f>SUM(M7:M54)</f>
        <v>0</v>
      </c>
      <c r="N55" s="81">
        <f>SUM(N7:N54)</f>
        <v>0</v>
      </c>
      <c r="O55" s="81">
        <f>SUM(O7:O54)</f>
        <v>0</v>
      </c>
      <c r="P55" s="81">
        <f>SUM(P7:P54)</f>
        <v>3053.9999999999986</v>
      </c>
      <c r="Q55" s="81">
        <f>SUM(Q7:Q54)</f>
        <v>0</v>
      </c>
      <c r="R55" s="81">
        <f>SUM(R7:R54)</f>
        <v>783.99999999999989</v>
      </c>
      <c r="S55" s="81">
        <f>SUM(S7:S54)</f>
        <v>0</v>
      </c>
      <c r="T55" s="81">
        <f>SUM(T7:T54)</f>
        <v>0</v>
      </c>
      <c r="U55" s="81">
        <f>SUM(U7:U54)</f>
        <v>0</v>
      </c>
      <c r="V55" s="81">
        <f>SUM(V7:V54)</f>
        <v>20353.600000000002</v>
      </c>
      <c r="W55" s="81">
        <f>SUM(W7:W54)</f>
        <v>0</v>
      </c>
      <c r="X55" s="81">
        <f>SUM(X7:X54)</f>
        <v>95683.200000000026</v>
      </c>
      <c r="Y55" s="81">
        <f>SUM(Y7:Y54)</f>
        <v>0</v>
      </c>
      <c r="Z55" s="81">
        <f>SUM(Z7:Z54)</f>
        <v>1953.6000000000001</v>
      </c>
      <c r="AA55" s="81">
        <f>SUM(AA7:AA54)</f>
        <v>168616.79999999999</v>
      </c>
      <c r="AB55" s="81">
        <f>SUM(AB7:AB54)</f>
        <v>0</v>
      </c>
      <c r="AC55" s="81">
        <f>SUM(AC7:AC54)</f>
        <v>172906.80000000002</v>
      </c>
      <c r="AD55" s="81">
        <f>SUM(AD7:AD54)</f>
        <v>0</v>
      </c>
      <c r="AE55" s="81">
        <f>SUM(AE7:AE54)</f>
        <v>188271.59999999998</v>
      </c>
      <c r="AF55" s="81">
        <f>SUM(AF7:AF54)</f>
        <v>38966.400000000009</v>
      </c>
      <c r="AG55" s="81">
        <f>SUM(AG7:AG54)</f>
        <v>60297.600000000013</v>
      </c>
      <c r="AH55" s="81">
        <f>SUM(AH7:AH54)</f>
        <v>0</v>
      </c>
      <c r="AI55" s="81">
        <f>SUM(AI7:AI54)</f>
        <v>339411.60000000003</v>
      </c>
      <c r="AJ55" s="81">
        <f>SUM(AJ7:AJ54)</f>
        <v>0</v>
      </c>
      <c r="AK55" s="81">
        <f>SUM(AK7:AK54)</f>
        <v>0</v>
      </c>
      <c r="AL55" s="81">
        <f>SUM(AL7:AL54)</f>
        <v>0</v>
      </c>
      <c r="AM55" s="81">
        <f>SUM(AM7:AM54)</f>
        <v>103126.79999999997</v>
      </c>
      <c r="AN55" s="81">
        <f>SUM(AN7:AN54)</f>
        <v>0</v>
      </c>
      <c r="AO55" s="81">
        <f>SUM(AO7:AO54)</f>
        <v>36556.800000000003</v>
      </c>
      <c r="AP55" s="81">
        <f>SUM(AP7:AP54)</f>
        <v>0</v>
      </c>
      <c r="AQ55" s="81">
        <f>SUM(AQ7:AQ54)</f>
        <v>102820.20000000001</v>
      </c>
      <c r="AR55" s="81">
        <f>SUM(AR7:AR54)</f>
        <v>0</v>
      </c>
      <c r="AS55" s="81">
        <f>SUM(AS7:AS54)</f>
        <v>36569.400000000009</v>
      </c>
    </row>
    <row r="56">
      <c r="A56" s="81"/>
    </row>
  </sheetData>
  <printOptions headings="0" gridLines="0"/>
  <pageMargins left="0.59055118110236238" right="0.59055118110236238" top="0.39370078740157477" bottom="0.59055118110236238" header="0.51181102362204722" footer="0.31496062992125984"/>
  <pageSetup paperSize="9" scale="72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83" width="42.5703125"/>
    <col customWidth="1" hidden="1" min="2" max="2" style="84" width="9.42578125"/>
    <col customWidth="1" min="3" max="3" style="85" width="16.5703125"/>
    <col customWidth="1" min="4" max="4" style="86" width="22.42578125"/>
    <col customWidth="1" hidden="1" min="5" max="5" style="87" width="16.5703125"/>
    <col customWidth="1" hidden="1" min="6" max="6" style="86" width="16.5703125"/>
    <col min="7" max="16384" style="1" width="9.140625"/>
  </cols>
  <sheetData>
    <row r="1" ht="12.75" customHeight="1"/>
    <row r="2" ht="23.25">
      <c r="A2" s="10" t="str">
        <f>'Время горизонтально'!D2</f>
        <v xml:space="preserve">Мощность по фидерам по получасовым интервалам</v>
      </c>
      <c r="B2" s="88"/>
    </row>
    <row r="3" ht="21" customHeight="1">
      <c r="C3" s="89" t="str">
        <f>IF(isOV="","",isOV)</f>
        <v xml:space="preserve">с учетом обходных выключателей</v>
      </c>
    </row>
    <row r="4" ht="15">
      <c r="A4" s="90" t="str">
        <f>IF(group="","",group)</f>
        <v xml:space="preserve">ПС 110 кВ НПС</v>
      </c>
      <c r="F4" s="64" t="str">
        <f>IF(energy="","",energy)</f>
        <v xml:space="preserve">активная энергия</v>
      </c>
    </row>
    <row r="5" ht="15.75" customHeight="1">
      <c r="F5" s="65" t="str">
        <f>IF(period="","",period)</f>
        <v xml:space="preserve">за 17.12.2025</v>
      </c>
    </row>
    <row r="6" s="91" customFormat="1" ht="34.5" customHeight="1">
      <c r="A6" s="67" t="s">
        <v>6</v>
      </c>
      <c r="B6" s="92" t="s">
        <v>104</v>
      </c>
      <c r="C6" s="93" t="s">
        <v>105</v>
      </c>
      <c r="D6" s="94" t="s">
        <v>106</v>
      </c>
      <c r="E6" s="27" t="s">
        <v>107</v>
      </c>
      <c r="F6" s="94" t="s">
        <v>108</v>
      </c>
    </row>
  </sheetData>
  <printOptions headings="0" gridLines="0"/>
  <pageMargins left="0.75" right="0.75" top="1" bottom="1" header="0.5" footer="0.5"/>
  <pageSetup paperSize="9" scale="86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revision>1</cp:revision>
  <dcterms:created xsi:type="dcterms:W3CDTF">2006-01-12T11:13:46Z</dcterms:created>
  <dcterms:modified xsi:type="dcterms:W3CDTF">2026-01-19T07:47:06Z</dcterms:modified>
</cp:coreProperties>
</file>